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24226"/>
  <xr:revisionPtr revIDLastSave="0" documentId="13_ncr:1_{813CDBC7-3104-4E8D-A015-D49EFDD14198}" xr6:coauthVersionLast="47" xr6:coauthVersionMax="47" xr10:uidLastSave="{00000000-0000-0000-0000-000000000000}"/>
  <bookViews>
    <workbookView xWindow="-108" yWindow="-108" windowWidth="23256" windowHeight="12576" tabRatio="838" activeTab="1" xr2:uid="{00000000-000D-0000-FFFF-FFFF00000000}"/>
  </bookViews>
  <sheets>
    <sheet name="Birim Fiyat Tek.Cetveli " sheetId="8" r:id="rId1"/>
    <sheet name="BFTC" sheetId="6" r:id="rId2"/>
  </sheets>
  <definedNames>
    <definedName name="_xlnm._FilterDatabase" localSheetId="1" hidden="1">BFTC!$A$4:$Z$229</definedName>
    <definedName name="_xlnm.Print_Area" localSheetId="1">BFTC!$A$1:$Z$253</definedName>
    <definedName name="_xlnm.Print_Area" localSheetId="0">'Birim Fiyat Tek.Cetveli '!$A$1:$D$15</definedName>
    <definedName name="_xlnm.Print_Titles" localSheetId="1">BFTC!$1:$4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6" l="1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8" i="6"/>
  <c r="Z159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0" i="6"/>
  <c r="Z201" i="6"/>
  <c r="Z202" i="6"/>
  <c r="Z203" i="6"/>
  <c r="Z204" i="6"/>
  <c r="Z205" i="6"/>
  <c r="Z206" i="6"/>
  <c r="Z207" i="6"/>
  <c r="Z208" i="6"/>
  <c r="Z209" i="6"/>
  <c r="Z210" i="6"/>
  <c r="Z211" i="6"/>
  <c r="Z212" i="6"/>
  <c r="Z213" i="6"/>
  <c r="Z214" i="6"/>
  <c r="Z215" i="6"/>
  <c r="Z216" i="6"/>
  <c r="Z217" i="6"/>
  <c r="Z218" i="6"/>
  <c r="Z219" i="6"/>
  <c r="Z220" i="6"/>
  <c r="Z221" i="6"/>
  <c r="Z222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146" i="6"/>
  <c r="U147" i="6"/>
  <c r="U148" i="6"/>
  <c r="U149" i="6"/>
  <c r="U150" i="6"/>
  <c r="U151" i="6"/>
  <c r="U152" i="6"/>
  <c r="U153" i="6"/>
  <c r="U154" i="6"/>
  <c r="U155" i="6"/>
  <c r="U156" i="6"/>
  <c r="U157" i="6"/>
  <c r="U158" i="6"/>
  <c r="U159" i="6"/>
  <c r="U160" i="6"/>
  <c r="U161" i="6"/>
  <c r="U162" i="6"/>
  <c r="U163" i="6"/>
  <c r="U164" i="6"/>
  <c r="U165" i="6"/>
  <c r="U166" i="6"/>
  <c r="U167" i="6"/>
  <c r="U168" i="6"/>
  <c r="U169" i="6"/>
  <c r="U170" i="6"/>
  <c r="U171" i="6"/>
  <c r="U172" i="6"/>
  <c r="U173" i="6"/>
  <c r="U174" i="6"/>
  <c r="U175" i="6"/>
  <c r="U176" i="6"/>
  <c r="U177" i="6"/>
  <c r="U178" i="6"/>
  <c r="U179" i="6"/>
  <c r="U180" i="6"/>
  <c r="U181" i="6"/>
  <c r="U182" i="6"/>
  <c r="U183" i="6"/>
  <c r="U184" i="6"/>
  <c r="U185" i="6"/>
  <c r="U186" i="6"/>
  <c r="U187" i="6"/>
  <c r="U188" i="6"/>
  <c r="U189" i="6"/>
  <c r="U190" i="6"/>
  <c r="U191" i="6"/>
  <c r="U192" i="6"/>
  <c r="U193" i="6"/>
  <c r="U194" i="6"/>
  <c r="U195" i="6"/>
  <c r="U196" i="6"/>
  <c r="U197" i="6"/>
  <c r="U198" i="6"/>
  <c r="U199" i="6"/>
  <c r="U200" i="6"/>
  <c r="U201" i="6"/>
  <c r="U202" i="6"/>
  <c r="U203" i="6"/>
  <c r="U204" i="6"/>
  <c r="U205" i="6"/>
  <c r="U206" i="6"/>
  <c r="U207" i="6"/>
  <c r="U208" i="6"/>
  <c r="U209" i="6"/>
  <c r="U210" i="6"/>
  <c r="U211" i="6"/>
  <c r="U212" i="6"/>
  <c r="U213" i="6"/>
  <c r="U214" i="6"/>
  <c r="U215" i="6"/>
  <c r="U216" i="6"/>
  <c r="U217" i="6"/>
  <c r="U218" i="6"/>
  <c r="U219" i="6"/>
  <c r="U220" i="6"/>
  <c r="U221" i="6"/>
  <c r="U222" i="6"/>
  <c r="P223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K223" i="6"/>
  <c r="D6" i="8" s="1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D7" i="8"/>
  <c r="Z5" i="6"/>
  <c r="U5" i="6"/>
  <c r="P5" i="6"/>
  <c r="K5" i="6"/>
  <c r="K221" i="6" s="1"/>
  <c r="K220" i="6" l="1"/>
  <c r="K222" i="6"/>
  <c r="Z223" i="6"/>
  <c r="D9" i="8" s="1"/>
  <c r="U223" i="6"/>
  <c r="D8" i="8" s="1"/>
  <c r="D10" i="8" l="1"/>
</calcChain>
</file>

<file path=xl/sharedStrings.xml><?xml version="1.0" encoding="utf-8"?>
<sst xmlns="http://schemas.openxmlformats.org/spreadsheetml/2006/main" count="1839" uniqueCount="333">
  <si>
    <t>MALZEME</t>
  </si>
  <si>
    <t>MALZEME TANIMI</t>
  </si>
  <si>
    <t>MAL GRUPLARI</t>
  </si>
  <si>
    <t>BETON TRAVERS KELEPCESI NO:1</t>
  </si>
  <si>
    <t>BETON TRAVERS KELEPCESI NO:2</t>
  </si>
  <si>
    <t>BETON TRAVERS KELEPCESI NO:3</t>
  </si>
  <si>
    <t>BETON TRAVERS KELEPCESI NO:4</t>
  </si>
  <si>
    <t>BETON TRAVERS KELEPCESI NO:5</t>
  </si>
  <si>
    <t>BETON TRAVERS KELEPCESI NO:6</t>
  </si>
  <si>
    <t>9,3 / 3 TEKLI BETON DIREK</t>
  </si>
  <si>
    <t>9,3 / 4 TEKLI BETON DIREK</t>
  </si>
  <si>
    <t>9,3 / 6 TEKLI BETON DIREK</t>
  </si>
  <si>
    <t>9,3 / 8 TEKLI BETON DIREK</t>
  </si>
  <si>
    <t>9,3 / 10 TEKLI BETON DIREK</t>
  </si>
  <si>
    <t>9,3 / 12 TEKLI BETON DIREK</t>
  </si>
  <si>
    <t>9,3 / 14 TEKLI BETON DIREK</t>
  </si>
  <si>
    <t>9,3 / 16 TEKLI BETON DIREK</t>
  </si>
  <si>
    <t>9,3 / 18 TEKLI BETON DIREK</t>
  </si>
  <si>
    <t>9,3 / 20 TEKLI BETON DIREK</t>
  </si>
  <si>
    <t>10 / 4 TEKLI BETON DIREK</t>
  </si>
  <si>
    <t>10 / 6 TEKLI BETON DIREK</t>
  </si>
  <si>
    <t>10 / 10 TEKLI BETON DIREK</t>
  </si>
  <si>
    <t>10 / 12 TEKLI BETON DIREK</t>
  </si>
  <si>
    <t>12 / 3 TEKLI BETON DIREK</t>
  </si>
  <si>
    <t>12 / 4 TEKLI BETON DIREK</t>
  </si>
  <si>
    <t>12 / 6 TEKLI BETON DIREK</t>
  </si>
  <si>
    <t>12 / 8 TEKLI BETON DIREK</t>
  </si>
  <si>
    <t>12 / 8 TEKLI 2.21(E.N.H) BETON DIREK</t>
  </si>
  <si>
    <t>12 / 10 TEKLI BETON DIREK</t>
  </si>
  <si>
    <t>12 / 10 TEKLI 2.21(E.N.H) BETON DIREK</t>
  </si>
  <si>
    <t>12 / 12 TEKLI BETON DIREK</t>
  </si>
  <si>
    <t>12 / 14 TEKLI BETON DIREK</t>
  </si>
  <si>
    <t>12 / 16 TEKLI BETON DIREK</t>
  </si>
  <si>
    <t>12 / 18 TEKLI BETON DIREK</t>
  </si>
  <si>
    <t>12 / 20 TEKLI BETON DIREK</t>
  </si>
  <si>
    <t>13 / 8 TEKLI BETON DIREK</t>
  </si>
  <si>
    <t>13 / 16 TEKLI BETON DIREK</t>
  </si>
  <si>
    <t>14 / 4 TEKLI BETON DIREK</t>
  </si>
  <si>
    <t>14 / 4 TEKLI 2.21(E.N.H) BETON DIREK</t>
  </si>
  <si>
    <t>14 / 6 TEKLI BETON DIREK</t>
  </si>
  <si>
    <t>14 / 6 TEKLI 2.21(E.N.H) BETON DIREK</t>
  </si>
  <si>
    <t>14 / 8 TEKLI BETON DIREK</t>
  </si>
  <si>
    <t>14 / 10 TEKLI BETON DIREK</t>
  </si>
  <si>
    <t>14 / 10 TEKLI 2.21(E.N.H) BETON DIREK</t>
  </si>
  <si>
    <t>14 / 12 TEKLI BETON DIREK</t>
  </si>
  <si>
    <t>14 / 12 TEKLI 2.21(E.N.H) BETON DIREK</t>
  </si>
  <si>
    <t>14 / 14 TEKLI BETON DIREK</t>
  </si>
  <si>
    <t>14 / 14 TEKLI 2.21(E.N.H) BETON DIREK</t>
  </si>
  <si>
    <t>14 / 16 TEKLI BETON DIREK</t>
  </si>
  <si>
    <t>14 / 16 TEKLI 2.21(E.N.H) BETON DIREK</t>
  </si>
  <si>
    <t>14 / 20 TEKLI BETON DIREK</t>
  </si>
  <si>
    <t>14 / 25 TEKLI BETON DIREK</t>
  </si>
  <si>
    <t>14 / 30 TEKLI 2.21(E.N.H) BETON DIREK</t>
  </si>
  <si>
    <t>16 / 6 TEKLI 2.21(E.N.H) BETON DIREK</t>
  </si>
  <si>
    <t>16 / 8 TEKLI 2.21(E.N.H) BETON DIREK</t>
  </si>
  <si>
    <t>16 / 10 TEKLI BETON DIREK</t>
  </si>
  <si>
    <t>16 / 12 TEKLI 2.21(E.N.H) BETON DIREK</t>
  </si>
  <si>
    <t>16 / 16 TEKLI 2.21(E.N.H) BETON DIREK</t>
  </si>
  <si>
    <t>9,3 / 22 TEKLI BETON DIREK</t>
  </si>
  <si>
    <t>12 / 22 TEKLI BETON DIREK</t>
  </si>
  <si>
    <t>13 / 10 TEKLI BETON DIREK</t>
  </si>
  <si>
    <t>13 / 12 TEKLI BETON DIREK</t>
  </si>
  <si>
    <t>14 / 18 TEKLI BETON DIREK</t>
  </si>
  <si>
    <t>12 / 12 TEKLI 2.21(E.N.H) BETON DIREK</t>
  </si>
  <si>
    <t>14 / 8 TEKLI 2.21(E.N.H) BETON DIREK</t>
  </si>
  <si>
    <t>14 / 18 TEKLI 2.21(E.N.H) BETON DIREK</t>
  </si>
  <si>
    <t>14 / 20 TEKLI 2.21(E.N.H) BETON DIREK</t>
  </si>
  <si>
    <t>14 / 26 TEKLI 2.21(E.N.H) BETON DIREK</t>
  </si>
  <si>
    <t>14 / 28 TEKLI 2.21(E.N.H) BETON DIREK</t>
  </si>
  <si>
    <t>14 / 33 TEKLI 2.21(E.N.H) BETON DIREK</t>
  </si>
  <si>
    <t>16 / 4 TEKLI 2.21(E.N.H) BETON DIREK</t>
  </si>
  <si>
    <t>16 / 33 TEKLI 2.21(E.N.H) BETON DIREK</t>
  </si>
  <si>
    <t>12 / 33 TEKLI 2.21(E.N.H) BETON DIREK</t>
  </si>
  <si>
    <t>13 / 14 TEKLI BETON DIREK</t>
  </si>
  <si>
    <t>13 / 18 TEKLI BETON DIREK</t>
  </si>
  <si>
    <t>13 / 6 TEKLI BETON DIREK</t>
  </si>
  <si>
    <t>14 / 22 TEKLI BETON DIREK</t>
  </si>
  <si>
    <t>14 / 30 TEKLI BETON DIREK</t>
  </si>
  <si>
    <t>14 / 25 TEKLI 2.21(E.N.H) BETON DIREK</t>
  </si>
  <si>
    <t>KT/50X120 BETON KONSOL</t>
  </si>
  <si>
    <t>KT/50X200 BETON KONSOL</t>
  </si>
  <si>
    <t>KT/80X200 BETON KONSOL</t>
  </si>
  <si>
    <t>KN/70X120 BETON KONSOL</t>
  </si>
  <si>
    <t>KN/70X200 BETON KONSOL</t>
  </si>
  <si>
    <t>KN/70X240 BETON KONSOL</t>
  </si>
  <si>
    <t>KN/170X160 BETON KONSOL</t>
  </si>
  <si>
    <t>KN/170X200 BETON KONSOL</t>
  </si>
  <si>
    <t>KN/170X240 BETON KONSOL</t>
  </si>
  <si>
    <t>T/27X200 BETON TRAVERS</t>
  </si>
  <si>
    <t>T/27X220 BETON TRAVERS</t>
  </si>
  <si>
    <t>T/27X240 BETON TRAVERS</t>
  </si>
  <si>
    <t>T/50X200 BETON TRAVERS</t>
  </si>
  <si>
    <t>T/50X240 BETON TRAVERS</t>
  </si>
  <si>
    <t>T/50X260 BETON TRAVERS</t>
  </si>
  <si>
    <t>T/50X300 BETON TRAVERS</t>
  </si>
  <si>
    <t>N/70X200 BETON TRAVERS</t>
  </si>
  <si>
    <t>N/70X240 BETON TRAVERS</t>
  </si>
  <si>
    <t>N/70X260 BETON TRAVERS</t>
  </si>
  <si>
    <t>N/70X300 BETON TRAVERS</t>
  </si>
  <si>
    <t>T-60 PORTATIF AG BETON TRAVERS</t>
  </si>
  <si>
    <t>T-75 PORTATIF AG BETON TRAVERS</t>
  </si>
  <si>
    <t>(Z)N-60 PORTATIF AG BETON TRAVERS</t>
  </si>
  <si>
    <t>(Z)N-75 PORTATIF AG BETON TRAVERS</t>
  </si>
  <si>
    <t>T/125X300 BETON TRAVERS</t>
  </si>
  <si>
    <t>N/70X220 BETON TRAVERS</t>
  </si>
  <si>
    <t>N/70X360 BETON TRAVERS</t>
  </si>
  <si>
    <t>N/70X400 BETON TRAVERS</t>
  </si>
  <si>
    <t>N/320X320 BETON TRAVERS</t>
  </si>
  <si>
    <t>KT/50X260 BETON KONSOL</t>
  </si>
  <si>
    <t>KT/125X120 BETON KONSOL</t>
  </si>
  <si>
    <t>N/70X320 BETON TRAVERS</t>
  </si>
  <si>
    <t>N/70X280 BETON TRAVERS</t>
  </si>
  <si>
    <t>(Z)N-90 PORTATIF AG BETON TRAVERS</t>
  </si>
  <si>
    <t>KT/80X240 BETON KONSOL</t>
  </si>
  <si>
    <t>KT/80X260 BETON KONSOL</t>
  </si>
  <si>
    <t>N/320X420 BETON TRAVERS</t>
  </si>
  <si>
    <t>PLT-400 BETON TRAFO PLATFORM SETI</t>
  </si>
  <si>
    <t>PLT-250 BETON TRAFO PLATFORM SETI</t>
  </si>
  <si>
    <t>GENEL TOPLAM</t>
  </si>
  <si>
    <t>BİRİM FİYAT</t>
  </si>
  <si>
    <t>TUTAR</t>
  </si>
  <si>
    <t>PARA BİRİMİ</t>
  </si>
  <si>
    <t>TL</t>
  </si>
  <si>
    <t>TRAVERS VE KONSOL</t>
  </si>
  <si>
    <t>NOT:</t>
  </si>
  <si>
    <t>MALZEME CİNSİ</t>
  </si>
  <si>
    <t>10 / 14 TEKLI BETON DIREK</t>
  </si>
  <si>
    <t>12 / 16 TEKLI 2.21(E.N.H) BETON DIREK</t>
  </si>
  <si>
    <t>12 / 24 TEKLI BETON DIREK</t>
  </si>
  <si>
    <t>14 / 3 TEKLI BETON DIREK</t>
  </si>
  <si>
    <t>14 / 22 TEKLI 2.21(E.N.H) BETON DIREK</t>
  </si>
  <si>
    <t>13 / 20 TEKLI BETON DIREK</t>
  </si>
  <si>
    <t>13 / 26 TEKLI BETON DIREK</t>
  </si>
  <si>
    <t>13 / 22 TEKLI BETON DIREK</t>
  </si>
  <si>
    <t>13 / 24 TEKLI BETON DIREK</t>
  </si>
  <si>
    <t>13 / 14 TEKLI 2.21(E.N.H) BETON DIREK</t>
  </si>
  <si>
    <t>13 / 16 TEKLI 2.21(E.N.H) BETON DIREK</t>
  </si>
  <si>
    <t>T/125X340 BETON TRAVERS</t>
  </si>
  <si>
    <t>T/50X340 BETON TRAVERS</t>
  </si>
  <si>
    <t>KT/50X140 BETON KONSOL</t>
  </si>
  <si>
    <t>12 / 3 TEKLI 2.21(E.N.H) BETON DIREK</t>
  </si>
  <si>
    <t>12 / 6 TEKLI 2.21(E.N.H) BETON DIREK</t>
  </si>
  <si>
    <t>13 / 12 TEKLI 2.21(E.N.H) BETON DIREK</t>
  </si>
  <si>
    <t>16 / 14 TEKLI 2.21(E.N.H) BETON DIREK</t>
  </si>
  <si>
    <t>16 / 30 TEKLI BETON DIREK</t>
  </si>
  <si>
    <t>12 / 4 TEKLI 2.21(E.N.H) BETON DIREK</t>
  </si>
  <si>
    <t>14 / 24 TEKLI 2.21(E.N.H) BETON DIREK</t>
  </si>
  <si>
    <t>12 / 18 TEKLI 2.21(E.N.H) BETON DIREK</t>
  </si>
  <si>
    <t>9,3 / 24 TEKLI BETON DIREK</t>
  </si>
  <si>
    <t>12 / 22 TEKLI 2.21(E.N.H) BETON DIREK</t>
  </si>
  <si>
    <t>14 / 35 TEKLI 2.21(E.N.H) BETON DIREK</t>
  </si>
  <si>
    <t>T/27X260 BETON TRAVERS</t>
  </si>
  <si>
    <t>T/250X580 BETON TRAVERS</t>
  </si>
  <si>
    <t>N/170X200 BETON TRAVERS</t>
  </si>
  <si>
    <t>KT/80X140 BETON KONSOL</t>
  </si>
  <si>
    <t>KN/320X320 BETON KONSOL</t>
  </si>
  <si>
    <t>BETON KAIDE_TIP-1 BOX ICIN_55X35X100CM</t>
  </si>
  <si>
    <t>BETON KAIDE_TIP-2 BOX ICIN_90X40X100CM</t>
  </si>
  <si>
    <t>BETON KAIDE_TIP-3 BOX ICIN_75X35X100CM</t>
  </si>
  <si>
    <t>BİRİM</t>
  </si>
  <si>
    <t>ADET</t>
  </si>
  <si>
    <t>TEKLİF EDİLEN BİRİM FİYATLAR VİRGÜLDEN SONRA 2 RAKAM OLACAK ŞEKİLDE HAZIRLANMALIDIR.</t>
  </si>
  <si>
    <t>KALEM NO</t>
  </si>
  <si>
    <t>18 / 10 TEKLI 2.21(E.N.H) BETON DIREK</t>
  </si>
  <si>
    <t>BETON DİREK (AYLIK TAAHHÜT EDİLEN)</t>
  </si>
  <si>
    <t>SİPARİŞ TARİHİ İTİBARİYLE TESLİM SÜRESİ 
(TAKVİM GÜNÜ)</t>
  </si>
  <si>
    <t>STANDART BETON DİREK</t>
  </si>
  <si>
    <t>2,21 TORSİYONLU BETON DİREK</t>
  </si>
  <si>
    <t>10 / 16 TEKLI BETON DIREK</t>
  </si>
  <si>
    <t>18 / 20 TEKLI 2.21(E.N.H) BETON DIREK</t>
  </si>
  <si>
    <t>T/250X320 BETON TRAVERS</t>
  </si>
  <si>
    <t>N/320X220 BETON TRAVERS</t>
  </si>
  <si>
    <t>KN/320X200 BETON KONSOL</t>
  </si>
  <si>
    <t>KN/320X240 BETON KONSOL</t>
  </si>
  <si>
    <t>BETON DIREKLER_AG</t>
  </si>
  <si>
    <t>BETON DIREKLER_ENH</t>
  </si>
  <si>
    <t>KG</t>
  </si>
  <si>
    <t>İsim - Firma</t>
  </si>
  <si>
    <t>Tarih</t>
  </si>
  <si>
    <t>Kaşe - İmza</t>
  </si>
  <si>
    <t>:</t>
  </si>
  <si>
    <t>AYLIK BETON DİREK TESLİMAT MİKTARI</t>
  </si>
  <si>
    <t>16 / 12 TEKLI BETON DIREK</t>
  </si>
  <si>
    <t>12 / 26 TEKLI BETON DIREK</t>
  </si>
  <si>
    <t>16 / 10 TEKLI 2.21(E.N.H) BETON DIREK</t>
  </si>
  <si>
    <t>2) Yukarıda tipleri olmayan malzemelerin fiyatları hesaplanırken TEDAŞ AĞIRLIKLARI * KG BİRİM FİYATLAR kullanılacaktır.Çift direk kullanılması halinde, muf ağırlığı dahil olmak üzere direklerden birinin ağırlığının 2,3 katı alınır. Çift direk travers ve konsol ağırlığı, normallerinin  1.6  katıdır.</t>
  </si>
  <si>
    <t>3) Birim Fiyatlara KDV dahil değildir.</t>
  </si>
  <si>
    <t>Miktarı "0" olan kalemlere ilişkin teklif verilmesi beklenmektedir. Sözleşme dönem içerisinde ihtiyaç olması durumunda teklif birim fiyatı üzerinden sipariş verilecektir.</t>
  </si>
  <si>
    <t>Miktarlar tahmini olup, değişiklik gösterebilir.</t>
  </si>
  <si>
    <t>NOT-2</t>
  </si>
  <si>
    <t>22 / 12 TEKLI 2.21(E.N.H) BETON DIREK</t>
  </si>
  <si>
    <t>KG /ADET</t>
  </si>
  <si>
    <t>Teşvik Malzeme Tanımı</t>
  </si>
  <si>
    <t>9,3 METRE TEKLİ BETON DİREK</t>
  </si>
  <si>
    <t>10 METRE TEKLİ BETON DİREK</t>
  </si>
  <si>
    <t>12 METRE TEKLİ BETON DİREK</t>
  </si>
  <si>
    <t>13 METRE TEKLİ BETON DİREK</t>
  </si>
  <si>
    <t>14 METRE TEKLİ BETON DİREK</t>
  </si>
  <si>
    <t>16 METRE TEKLİ BETON DİREK</t>
  </si>
  <si>
    <t>12 METRE TEKLİ 2.21(E.N.H) BETON DİREK</t>
  </si>
  <si>
    <t>13 METRE TEKLİ 2.21(E.N.H) BETON DİREK</t>
  </si>
  <si>
    <t>14 METRE TEKLİ 2.21(E.N.H) BETON DİREK</t>
  </si>
  <si>
    <t>16 METRE TEKLİ 2.21(E.N.H) BETON DİREK</t>
  </si>
  <si>
    <t>18 METRE TEKLİ 2.21(E.N.H) BETON DİREK</t>
  </si>
  <si>
    <t>20 METRE TEKLİ 2.21(E.N.H) BETON DİREK</t>
  </si>
  <si>
    <t>22 METRE TEKLİ 2.21(E.N.H) BETON DİREK</t>
  </si>
  <si>
    <t>16 METRE ÇİFTLİ 2.21(E.N.H) BETON DİREK</t>
  </si>
  <si>
    <t>N/70 BETON TRAVERS</t>
  </si>
  <si>
    <t>N/170 BETON TRAVERS</t>
  </si>
  <si>
    <t>N/320 BETON TRAVERS</t>
  </si>
  <si>
    <t>N/620 BETON TRAVERS</t>
  </si>
  <si>
    <t>KT/27 BETON KONSOL</t>
  </si>
  <si>
    <t>KT/50 BETON KONSOL</t>
  </si>
  <si>
    <t>KT/80 BETON KONSOL</t>
  </si>
  <si>
    <t>KT/125 BETON KONSOL</t>
  </si>
  <si>
    <t>KN/70 BETON KONSOL</t>
  </si>
  <si>
    <t>KN/170 BETON KONSOL</t>
  </si>
  <si>
    <t>KN/320 BETON KONSOL</t>
  </si>
  <si>
    <t>T/27 BETON TRAVERS</t>
  </si>
  <si>
    <t>T/50 BETON TRAVERS</t>
  </si>
  <si>
    <t>T/80 BETON TRAVERS</t>
  </si>
  <si>
    <t>T/125 BETON TRAVERS</t>
  </si>
  <si>
    <t>T/250 BETON TRAVERS</t>
  </si>
  <si>
    <t>N-60 PORTATIF AG BETON TRAVERS</t>
  </si>
  <si>
    <t>N-75 PORTATIF AG BETON TRAVERS</t>
  </si>
  <si>
    <t>N-90 PORTATIF AG BETON TRAVERS</t>
  </si>
  <si>
    <t>BETON TRAVERS KELEPÇESİ</t>
  </si>
  <si>
    <t>PLT-400 BETON TRAFO PLATFORM</t>
  </si>
  <si>
    <t>PLT-250 BETON TRAFO PLATFORM</t>
  </si>
  <si>
    <t>10 / 3 TEKLI BETON DIREK</t>
  </si>
  <si>
    <t>10 / 18 TEKLI BETON DIREK</t>
  </si>
  <si>
    <t>10 / 22 TEKLI BETON DIREK</t>
  </si>
  <si>
    <t>10 / 26 TEKLI BETON DIREK</t>
  </si>
  <si>
    <t>12 / 5 TEKLI BETON DIREK</t>
  </si>
  <si>
    <t>13 / 4 TEKLI BETON DIREK</t>
  </si>
  <si>
    <t>13 / 30 TEKLI BETON DIREK</t>
  </si>
  <si>
    <t>14 / 33 TEKLI BETON DIREK</t>
  </si>
  <si>
    <t>16 / 3 TEKLI BETON DIREK</t>
  </si>
  <si>
    <t>16 / 22 TEKLI BETON DIREK</t>
  </si>
  <si>
    <t>16 / 33 TEKLI BETON DIREK</t>
  </si>
  <si>
    <t>12 / 14 TEKLI 2.21(E.N.H) BETON DIREK</t>
  </si>
  <si>
    <t>12 / 20 TEKLI 2.21(E.N.H) BETON DIREK</t>
  </si>
  <si>
    <t>12 / 26 TEKLI 2.21(E.N.H) BETON DIREK</t>
  </si>
  <si>
    <t>12 / 28 TEKLI 2.21(E.N.H) BETON DIREK</t>
  </si>
  <si>
    <t>12 / 34 TEKLI 2.21(E.N.H) BETON DIREK</t>
  </si>
  <si>
    <t>13 / 6 TEKLI 2.21(E.N.H) BETON DIREK</t>
  </si>
  <si>
    <t>13 / 8 TEKLI 2.21(E.N.H) BETON DIREK</t>
  </si>
  <si>
    <t>13 / 10 TEKLI 2.21(E.N.H) BETON DIREK</t>
  </si>
  <si>
    <t>13 / 18 TEKLI 2.21(E.N.H) BETON DIREK</t>
  </si>
  <si>
    <t>13 / 20 TEKLI 2.21(E.N.H) BETON DIREK</t>
  </si>
  <si>
    <t>13 / 22 TEKLI 2.21(E.N.H) BETON DIREK</t>
  </si>
  <si>
    <t>13 / 24 TEKLI 2.21(E.N.H) BETON DIREK</t>
  </si>
  <si>
    <t>13 / 26 TEKLI 2.21(E.N.H) BETON DIREK</t>
  </si>
  <si>
    <t>14 / 11 TEKLI 2.21(E.N.H) BETON DIREK</t>
  </si>
  <si>
    <t>14 / 32 TEKLI 2.21(E.N.H) BETON DIREK</t>
  </si>
  <si>
    <t>14 / 34 TEKLI 2.21(E.N.H) BETON DIREK</t>
  </si>
  <si>
    <t>16 / 18 TEKLI 2.21(E.N.H) BETON DIREK</t>
  </si>
  <si>
    <t>16 / 22 TEKLI 2.21(E.N.H) BETON DIREK</t>
  </si>
  <si>
    <t>16 / 26 TEKLI 2.21(E.N.H) BETON DIREK</t>
  </si>
  <si>
    <t>16 / 30 TEKLI 2.21(E.N.H) BETON DIREK</t>
  </si>
  <si>
    <t>18 / 8 TEKLI 2.21(E.N.H) BETON DIREK</t>
  </si>
  <si>
    <t>18 / 12 TEKLI 2.21(E.N.H) BETON DIREK</t>
  </si>
  <si>
    <t>18 / 30 TEKLI 2.21(E.N.H) BETON DIREK</t>
  </si>
  <si>
    <t>20 / 20 TEKLI 2.21(E.N.H) BETON DIREK</t>
  </si>
  <si>
    <t>XX14 / 21 CIFTLI 2.21(E.N.H) BETON DIREK</t>
  </si>
  <si>
    <t>XX16 / 18 CIFTLI 2.21(E.N.H) BETON DIREK</t>
  </si>
  <si>
    <t>N/70X120 BETON TRAVERS</t>
  </si>
  <si>
    <t>N/70X340 BETON TRAVERS</t>
  </si>
  <si>
    <t>N/70X380 BETON TRAVERS</t>
  </si>
  <si>
    <t>N/170X340 BETON TRAVERS</t>
  </si>
  <si>
    <t>N/320X440 BETON TRAVERS</t>
  </si>
  <si>
    <t>N/620X480 BETON TRAVERS</t>
  </si>
  <si>
    <t>KT/27X100 BETON KONSOL</t>
  </si>
  <si>
    <t>KT/27X200 BETON KONSOL</t>
  </si>
  <si>
    <t>KT/50X100 BETON KONSOL</t>
  </si>
  <si>
    <t>KT/125X140 BETON KONSOL</t>
  </si>
  <si>
    <t>KN/70X100 BETON KONSOL</t>
  </si>
  <si>
    <t>KN/320X220 BETON KONSOL</t>
  </si>
  <si>
    <t>T/27X300 BETON TRAVERS</t>
  </si>
  <si>
    <t>T/50X280 BETON TRAVERS</t>
  </si>
  <si>
    <t>T/50X320 BETON TRAVERS</t>
  </si>
  <si>
    <t>T/50X400 BETON TRAVERS</t>
  </si>
  <si>
    <t>T/80X300 BETON TRAVERS</t>
  </si>
  <si>
    <t>T/80X340 BETON TRAVERS</t>
  </si>
  <si>
    <t>BETON PLATFORM AG CIKIS DEMIR TRAVERSI</t>
  </si>
  <si>
    <t>BETON DIREKLER_MUSTE</t>
  </si>
  <si>
    <t>BETON KONSOL VE TRAV</t>
  </si>
  <si>
    <t>BETON DIREK AKSESUAR</t>
  </si>
  <si>
    <t>BETON DIREK TRAFO PL</t>
  </si>
  <si>
    <t>BETON KOSK-PANO KABI</t>
  </si>
  <si>
    <t>EK-1</t>
  </si>
  <si>
    <t>SIRA NO</t>
  </si>
  <si>
    <t>İŞ KALEMİNİN ADI</t>
  </si>
  <si>
    <t>TUTAR 
(TL)</t>
  </si>
  <si>
    <t>TOPLAM TUTAR (K.D.V Hariç)</t>
  </si>
  <si>
    <t>Beton Direk Alımı Birim Fiyat Teklif Cetveli</t>
  </si>
  <si>
    <t>……….……………………………………….……………………………………………………...…(Teklif edilen toplam bedel para birimi belirtilerek yazı ile yazılacaktır.)</t>
  </si>
  <si>
    <r>
      <rPr>
        <b/>
        <sz val="10"/>
        <rFont val="Arial Tur"/>
        <charset val="162"/>
      </rPr>
      <t xml:space="preserve">1.Alternatif; </t>
    </r>
    <r>
      <rPr>
        <sz val="10"/>
        <rFont val="Arial Tur"/>
        <charset val="162"/>
      </rPr>
      <t xml:space="preserve">Tüm Bölgeler </t>
    </r>
  </si>
  <si>
    <r>
      <rPr>
        <b/>
        <sz val="10"/>
        <rFont val="Arial Tur"/>
        <charset val="162"/>
      </rPr>
      <t>2.Alternatif;</t>
    </r>
    <r>
      <rPr>
        <sz val="10"/>
        <rFont val="Arial Tur"/>
        <charset val="162"/>
      </rPr>
      <t xml:space="preserve"> 1.Grup Kocaeli ve Gebze Bölgeleri</t>
    </r>
  </si>
  <si>
    <r>
      <rPr>
        <b/>
        <sz val="10"/>
        <rFont val="Arial Tur"/>
        <charset val="162"/>
      </rPr>
      <t>2.Alternatif;</t>
    </r>
    <r>
      <rPr>
        <sz val="10"/>
        <rFont val="Arial Tur"/>
        <charset val="162"/>
      </rPr>
      <t xml:space="preserve"> 2.Grup Sakarya Bölgesi</t>
    </r>
  </si>
  <si>
    <r>
      <rPr>
        <b/>
        <sz val="10"/>
        <rFont val="Arial Tur"/>
        <charset val="162"/>
      </rPr>
      <t>2.Alternatif;</t>
    </r>
    <r>
      <rPr>
        <sz val="10"/>
        <rFont val="Arial Tur"/>
        <charset val="162"/>
      </rPr>
      <t xml:space="preserve"> 3.Grup Bolu ve Düzce Bölgeleri</t>
    </r>
  </si>
  <si>
    <t>14 METRE ÇİFTLİ 2.21(E.N.H) BETON DİREK</t>
  </si>
  <si>
    <t xml:space="preserve">4) 1.Alternatif ; Tüm bölgelerin ihtiyaçlarını kapsamaktadır. </t>
  </si>
  <si>
    <t>3250 Adet / Ay</t>
  </si>
  <si>
    <t>ALTERNATİF 1 (tüm bölgeler)</t>
  </si>
  <si>
    <t xml:space="preserve"> MİKTARLAR</t>
  </si>
  <si>
    <t>ALTERNATİF 2 (1. GRUP) (KOCAELİ VE GEBZE)</t>
  </si>
  <si>
    <t>ALTERNATİF 2 (2. GRUP) (SAKARYA)</t>
  </si>
  <si>
    <t>ALTERNATİF 2 (3.GRUP) (BOLU VE DÜZCE)</t>
  </si>
  <si>
    <t>1250 Adet / Ay</t>
  </si>
  <si>
    <t>BETON DİREK</t>
  </si>
  <si>
    <t>1.ALTERNATİF (TÜM BÖLGELER)</t>
  </si>
  <si>
    <t>200 Adet / Ay</t>
  </si>
  <si>
    <t>750 Adet / Ay</t>
  </si>
  <si>
    <t xml:space="preserve">OG TRAVERS </t>
  </si>
  <si>
    <t>OG TRAVERS (AYLIK TAAHHÜT EDİLEN)</t>
  </si>
  <si>
    <t>OG TRAVERS</t>
  </si>
  <si>
    <t>2.ALTERNATİF 1.GRUP (KOCAELİ VE GEBZE)</t>
  </si>
  <si>
    <t>2.ALTERNATİF 2.GRUP (SAKARYA)</t>
  </si>
  <si>
    <t>2.ALTERNATİF 3.GRUP (BOLU VE DÜZCE)</t>
  </si>
  <si>
    <t>1000 Adet / Ay</t>
  </si>
  <si>
    <t>250 Adet / Ay</t>
  </si>
  <si>
    <t>300 Adet / Ay</t>
  </si>
  <si>
    <t>Alternatif 1.......................................................................................................................................................................................................................................................................(Teklif edilen genel toplam bedel para birimi belirtilerek yazı ile yazılacaktır.)</t>
  </si>
  <si>
    <t>Alternatif 2 (1.Grup)...........................................................................................................................................................................................................................................................(Teklif edilen genel toplam bedel para birimi belirtilerek yazı ile yazılacaktır.)</t>
  </si>
  <si>
    <t>Alternatif 2 (2.Grup)...........................................................................................................................................................................................................................................................(Teklif edilen genel toplam bedel para birimi belirtilerek yazı ile yazılacaktır.)</t>
  </si>
  <si>
    <t>Alternatif 2 (3.Grup)...........................................................................................................................................................................................................................................................(Teklif edilen genel toplam bedel para birimi belirtilerek yazı ile yazılacaktır.)</t>
  </si>
  <si>
    <t xml:space="preserve">1) Alternatif 1’in tamamı için teklif verilmesi zorunludur. Alternatif 2 için grup bazında kısmi teklif verilebilir. Teklif verilen grup içerisindeki tüm kalemlere teklif verilmesi zorunludur. (İstekli firmanın alternatif 1 için teklif verilmesi zorunlu olup Altarnatif 2 için en az 1 Grup için teklif verilmesi zorunludur.) </t>
  </si>
  <si>
    <t>BETON DİREK, TRAVERS VE KONSOL MALZEMELERİ ALIMI BİRİM FİYAT TEKLİF CETVELİ</t>
  </si>
  <si>
    <t>5) Birim Fiyat Teklif Cetvelin Sarı ille renklendirilmiş alanlar doldurulacaktır.</t>
  </si>
  <si>
    <t>İsim / Firma :</t>
  </si>
  <si>
    <t>Kaşe - İmza :</t>
  </si>
  <si>
    <t>Tarih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</si>
</sst>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T_L_-;\-* #,##0.00\ _T_L_-;_-* &quot;-&quot;??\ _T_L_-;_-@_-"/>
    <numFmt numFmtId="165" formatCode="_-* #,##0.00\ [$₺-41F]_-;\-* #,##0.00\ [$₺-41F]_-;_-* &quot;-&quot;??\ [$₺-41F]_-;_-@_-"/>
    <numFmt numFmtId="166" formatCode="_-* #,##0.0000\ _T_L_-;\-* #,##0.0000\ _T_L_-;_-* &quot;-&quot;??\ _T_L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5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family val="2"/>
      <charset val="162"/>
    </font>
    <font>
      <sz val="11"/>
      <name val="Arial Tur"/>
      <family val="2"/>
      <charset val="162"/>
    </font>
    <font>
      <b/>
      <sz val="12"/>
      <name val="Arial Tur"/>
      <family val="2"/>
      <charset val="162"/>
    </font>
    <font>
      <sz val="10"/>
      <name val="Arial Tur"/>
      <charset val="162"/>
    </font>
    <font>
      <b/>
      <i/>
      <sz val="9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22" fillId="0" borderId="0"/>
  </cellStyleXfs>
  <cellXfs count="106">
    <xf numFmtId="0" fontId="0" fillId="0" borderId="0" xfId="0"/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5" fillId="0" borderId="0" xfId="1" applyFont="1"/>
    <xf numFmtId="164" fontId="4" fillId="0" borderId="0" xfId="1" applyFont="1"/>
    <xf numFmtId="0" fontId="10" fillId="0" borderId="0" xfId="0" applyFont="1"/>
    <xf numFmtId="164" fontId="10" fillId="0" borderId="0" xfId="1" applyFont="1"/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2" fontId="3" fillId="0" borderId="5" xfId="1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3" fontId="0" fillId="0" borderId="5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3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2" fontId="3" fillId="0" borderId="0" xfId="1" applyNumberFormat="1" applyFont="1" applyFill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15" fillId="0" borderId="0" xfId="0" applyFont="1"/>
    <xf numFmtId="0" fontId="14" fillId="0" borderId="0" xfId="0" applyFont="1"/>
    <xf numFmtId="0" fontId="16" fillId="0" borderId="0" xfId="0" applyFont="1"/>
    <xf numFmtId="0" fontId="16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7" fillId="0" borderId="0" xfId="4" applyFont="1"/>
    <xf numFmtId="0" fontId="22" fillId="0" borderId="0" xfId="4"/>
    <xf numFmtId="0" fontId="18" fillId="0" borderId="0" xfId="4" applyFont="1" applyAlignment="1">
      <alignment horizontal="right"/>
    </xf>
    <xf numFmtId="0" fontId="18" fillId="0" borderId="0" xfId="4" applyFont="1" applyAlignment="1">
      <alignment horizontal="center"/>
    </xf>
    <xf numFmtId="0" fontId="17" fillId="0" borderId="10" xfId="4" applyFont="1" applyBorder="1"/>
    <xf numFmtId="0" fontId="17" fillId="0" borderId="11" xfId="4" applyFont="1" applyBorder="1" applyAlignment="1">
      <alignment horizontal="center"/>
    </xf>
    <xf numFmtId="0" fontId="17" fillId="0" borderId="12" xfId="4" applyFont="1" applyBorder="1"/>
    <xf numFmtId="0" fontId="19" fillId="0" borderId="9" xfId="4" applyFont="1" applyBorder="1" applyAlignment="1">
      <alignment vertical="center" wrapText="1"/>
    </xf>
    <xf numFmtId="0" fontId="19" fillId="0" borderId="1" xfId="4" applyFont="1" applyBorder="1" applyAlignment="1">
      <alignment horizontal="center" vertical="center"/>
    </xf>
    <xf numFmtId="0" fontId="19" fillId="0" borderId="13" xfId="4" applyFont="1" applyBorder="1" applyAlignment="1">
      <alignment horizontal="center" vertical="center" wrapText="1"/>
    </xf>
    <xf numFmtId="0" fontId="20" fillId="0" borderId="8" xfId="4" applyFont="1" applyBorder="1" applyAlignment="1">
      <alignment horizontal="center" vertical="center"/>
    </xf>
    <xf numFmtId="0" fontId="22" fillId="0" borderId="14" xfId="4" applyBorder="1" applyAlignment="1">
      <alignment horizontal="left" vertical="center" wrapText="1"/>
    </xf>
    <xf numFmtId="165" fontId="20" fillId="0" borderId="15" xfId="4" applyNumberFormat="1" applyFont="1" applyBorder="1" applyAlignment="1">
      <alignment horizontal="right" vertical="center"/>
    </xf>
    <xf numFmtId="165" fontId="21" fillId="0" borderId="16" xfId="4" applyNumberFormat="1" applyFont="1" applyBorder="1"/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9" fontId="16" fillId="0" borderId="0" xfId="3" applyFont="1" applyFill="1"/>
    <xf numFmtId="0" fontId="14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2" fontId="3" fillId="0" borderId="0" xfId="0" applyNumberFormat="1" applyFont="1" applyAlignment="1">
      <alignment horizontal="left"/>
    </xf>
    <xf numFmtId="164" fontId="3" fillId="3" borderId="5" xfId="1" applyFont="1" applyFill="1" applyBorder="1" applyAlignment="1">
      <alignment horizontal="left"/>
    </xf>
    <xf numFmtId="164" fontId="3" fillId="3" borderId="1" xfId="1" applyFont="1" applyFill="1" applyBorder="1" applyAlignment="1">
      <alignment horizontal="left"/>
    </xf>
    <xf numFmtId="166" fontId="3" fillId="3" borderId="1" xfId="1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18" fillId="0" borderId="0" xfId="4" applyFont="1" applyAlignment="1">
      <alignment horizontal="center"/>
    </xf>
    <xf numFmtId="0" fontId="22" fillId="0" borderId="0" xfId="4" applyAlignment="1">
      <alignment horizontal="left" vertical="center" wrapText="1"/>
    </xf>
    <xf numFmtId="0" fontId="18" fillId="0" borderId="6" xfId="4" applyFont="1" applyBorder="1" applyAlignment="1">
      <alignment horizontal="righ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6" xfId="1" applyFont="1" applyFill="1" applyBorder="1" applyAlignment="1">
      <alignment horizontal="center" vertical="center" wrapText="1"/>
    </xf>
    <xf numFmtId="164" fontId="10" fillId="2" borderId="5" xfId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right"/>
    </xf>
    <xf numFmtId="0" fontId="10" fillId="2" borderId="4" xfId="0" applyFont="1" applyFill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 wrapText="1"/>
    </xf>
  </cellXfs>
  <cellStyles count="5">
    <cellStyle name="Normal" xfId="0" builtinId="0"/>
    <cellStyle name="Normal 10 2" xfId="2" xr:uid="{CD0F51F9-812F-4948-B329-2336B56C4509}"/>
    <cellStyle name="Normal 2" xfId="4" xr:uid="{6E25DDC3-1808-4AC3-8BD0-D31113983C5B}"/>
    <cellStyle name="Virgül" xfId="1" builtinId="3"/>
    <cellStyle name="Yüzde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729B7-D4EF-412A-BC83-4C2A83E4AB46}">
  <sheetPr>
    <pageSetUpPr fitToPage="1"/>
  </sheetPr>
  <dimension ref="B1:D16"/>
  <sheetViews>
    <sheetView showGridLines="0" showZeros="0" zoomScaleNormal="100" workbookViewId="0">
      <selection activeCell="A11" sqref="A11:XFD11"/>
    </sheetView>
  </sheetViews>
  <sheetFormatPr defaultRowHeight="19.5" customHeight="1" x14ac:dyDescent="0.25"/>
  <cols>
    <col min="1" max="1" width="1.88671875" style="47" customWidth="1"/>
    <col min="2" max="2" width="6.5546875" style="47" customWidth="1"/>
    <col min="3" max="3" width="40.5546875" style="47" customWidth="1"/>
    <col min="4" max="4" width="53.6640625" style="47" customWidth="1"/>
    <col min="5" max="5" width="17.44140625" style="47" bestFit="1" customWidth="1"/>
    <col min="6" max="245" width="8.88671875" style="47"/>
    <col min="246" max="246" width="1.88671875" style="47" customWidth="1"/>
    <col min="247" max="247" width="6.5546875" style="47" customWidth="1"/>
    <col min="248" max="248" width="24.6640625" style="47" customWidth="1"/>
    <col min="249" max="249" width="10.33203125" style="47" customWidth="1"/>
    <col min="250" max="250" width="8.88671875" style="47"/>
    <col min="251" max="251" width="13.5546875" style="47" customWidth="1"/>
    <col min="252" max="252" width="25.88671875" style="47" customWidth="1"/>
    <col min="253" max="253" width="16.33203125" style="47" bestFit="1" customWidth="1"/>
    <col min="254" max="501" width="8.88671875" style="47"/>
    <col min="502" max="502" width="1.88671875" style="47" customWidth="1"/>
    <col min="503" max="503" width="6.5546875" style="47" customWidth="1"/>
    <col min="504" max="504" width="24.6640625" style="47" customWidth="1"/>
    <col min="505" max="505" width="10.33203125" style="47" customWidth="1"/>
    <col min="506" max="506" width="8.88671875" style="47"/>
    <col min="507" max="507" width="13.5546875" style="47" customWidth="1"/>
    <col min="508" max="508" width="25.88671875" style="47" customWidth="1"/>
    <col min="509" max="509" width="16.33203125" style="47" bestFit="1" customWidth="1"/>
    <col min="510" max="757" width="8.88671875" style="47"/>
    <col min="758" max="758" width="1.88671875" style="47" customWidth="1"/>
    <col min="759" max="759" width="6.5546875" style="47" customWidth="1"/>
    <col min="760" max="760" width="24.6640625" style="47" customWidth="1"/>
    <col min="761" max="761" width="10.33203125" style="47" customWidth="1"/>
    <col min="762" max="762" width="8.88671875" style="47"/>
    <col min="763" max="763" width="13.5546875" style="47" customWidth="1"/>
    <col min="764" max="764" width="25.88671875" style="47" customWidth="1"/>
    <col min="765" max="765" width="16.33203125" style="47" bestFit="1" customWidth="1"/>
    <col min="766" max="1013" width="8.88671875" style="47"/>
    <col min="1014" max="1014" width="1.88671875" style="47" customWidth="1"/>
    <col min="1015" max="1015" width="6.5546875" style="47" customWidth="1"/>
    <col min="1016" max="1016" width="24.6640625" style="47" customWidth="1"/>
    <col min="1017" max="1017" width="10.33203125" style="47" customWidth="1"/>
    <col min="1018" max="1018" width="8.88671875" style="47"/>
    <col min="1019" max="1019" width="13.5546875" style="47" customWidth="1"/>
    <col min="1020" max="1020" width="25.88671875" style="47" customWidth="1"/>
    <col min="1021" max="1021" width="16.33203125" style="47" bestFit="1" customWidth="1"/>
    <col min="1022" max="1269" width="8.88671875" style="47"/>
    <col min="1270" max="1270" width="1.88671875" style="47" customWidth="1"/>
    <col min="1271" max="1271" width="6.5546875" style="47" customWidth="1"/>
    <col min="1272" max="1272" width="24.6640625" style="47" customWidth="1"/>
    <col min="1273" max="1273" width="10.33203125" style="47" customWidth="1"/>
    <col min="1274" max="1274" width="8.88671875" style="47"/>
    <col min="1275" max="1275" width="13.5546875" style="47" customWidth="1"/>
    <col min="1276" max="1276" width="25.88671875" style="47" customWidth="1"/>
    <col min="1277" max="1277" width="16.33203125" style="47" bestFit="1" customWidth="1"/>
    <col min="1278" max="1525" width="8.88671875" style="47"/>
    <col min="1526" max="1526" width="1.88671875" style="47" customWidth="1"/>
    <col min="1527" max="1527" width="6.5546875" style="47" customWidth="1"/>
    <col min="1528" max="1528" width="24.6640625" style="47" customWidth="1"/>
    <col min="1529" max="1529" width="10.33203125" style="47" customWidth="1"/>
    <col min="1530" max="1530" width="8.88671875" style="47"/>
    <col min="1531" max="1531" width="13.5546875" style="47" customWidth="1"/>
    <col min="1532" max="1532" width="25.88671875" style="47" customWidth="1"/>
    <col min="1533" max="1533" width="16.33203125" style="47" bestFit="1" customWidth="1"/>
    <col min="1534" max="1781" width="8.88671875" style="47"/>
    <col min="1782" max="1782" width="1.88671875" style="47" customWidth="1"/>
    <col min="1783" max="1783" width="6.5546875" style="47" customWidth="1"/>
    <col min="1784" max="1784" width="24.6640625" style="47" customWidth="1"/>
    <col min="1785" max="1785" width="10.33203125" style="47" customWidth="1"/>
    <col min="1786" max="1786" width="8.88671875" style="47"/>
    <col min="1787" max="1787" width="13.5546875" style="47" customWidth="1"/>
    <col min="1788" max="1788" width="25.88671875" style="47" customWidth="1"/>
    <col min="1789" max="1789" width="16.33203125" style="47" bestFit="1" customWidth="1"/>
    <col min="1790" max="2037" width="8.88671875" style="47"/>
    <col min="2038" max="2038" width="1.88671875" style="47" customWidth="1"/>
    <col min="2039" max="2039" width="6.5546875" style="47" customWidth="1"/>
    <col min="2040" max="2040" width="24.6640625" style="47" customWidth="1"/>
    <col min="2041" max="2041" width="10.33203125" style="47" customWidth="1"/>
    <col min="2042" max="2042" width="8.88671875" style="47"/>
    <col min="2043" max="2043" width="13.5546875" style="47" customWidth="1"/>
    <col min="2044" max="2044" width="25.88671875" style="47" customWidth="1"/>
    <col min="2045" max="2045" width="16.33203125" style="47" bestFit="1" customWidth="1"/>
    <col min="2046" max="2293" width="8.88671875" style="47"/>
    <col min="2294" max="2294" width="1.88671875" style="47" customWidth="1"/>
    <col min="2295" max="2295" width="6.5546875" style="47" customWidth="1"/>
    <col min="2296" max="2296" width="24.6640625" style="47" customWidth="1"/>
    <col min="2297" max="2297" width="10.33203125" style="47" customWidth="1"/>
    <col min="2298" max="2298" width="8.88671875" style="47"/>
    <col min="2299" max="2299" width="13.5546875" style="47" customWidth="1"/>
    <col min="2300" max="2300" width="25.88671875" style="47" customWidth="1"/>
    <col min="2301" max="2301" width="16.33203125" style="47" bestFit="1" customWidth="1"/>
    <col min="2302" max="2549" width="8.88671875" style="47"/>
    <col min="2550" max="2550" width="1.88671875" style="47" customWidth="1"/>
    <col min="2551" max="2551" width="6.5546875" style="47" customWidth="1"/>
    <col min="2552" max="2552" width="24.6640625" style="47" customWidth="1"/>
    <col min="2553" max="2553" width="10.33203125" style="47" customWidth="1"/>
    <col min="2554" max="2554" width="8.88671875" style="47"/>
    <col min="2555" max="2555" width="13.5546875" style="47" customWidth="1"/>
    <col min="2556" max="2556" width="25.88671875" style="47" customWidth="1"/>
    <col min="2557" max="2557" width="16.33203125" style="47" bestFit="1" customWidth="1"/>
    <col min="2558" max="2805" width="8.88671875" style="47"/>
    <col min="2806" max="2806" width="1.88671875" style="47" customWidth="1"/>
    <col min="2807" max="2807" width="6.5546875" style="47" customWidth="1"/>
    <col min="2808" max="2808" width="24.6640625" style="47" customWidth="1"/>
    <col min="2809" max="2809" width="10.33203125" style="47" customWidth="1"/>
    <col min="2810" max="2810" width="8.88671875" style="47"/>
    <col min="2811" max="2811" width="13.5546875" style="47" customWidth="1"/>
    <col min="2812" max="2812" width="25.88671875" style="47" customWidth="1"/>
    <col min="2813" max="2813" width="16.33203125" style="47" bestFit="1" customWidth="1"/>
    <col min="2814" max="3061" width="8.88671875" style="47"/>
    <col min="3062" max="3062" width="1.88671875" style="47" customWidth="1"/>
    <col min="3063" max="3063" width="6.5546875" style="47" customWidth="1"/>
    <col min="3064" max="3064" width="24.6640625" style="47" customWidth="1"/>
    <col min="3065" max="3065" width="10.33203125" style="47" customWidth="1"/>
    <col min="3066" max="3066" width="8.88671875" style="47"/>
    <col min="3067" max="3067" width="13.5546875" style="47" customWidth="1"/>
    <col min="3068" max="3068" width="25.88671875" style="47" customWidth="1"/>
    <col min="3069" max="3069" width="16.33203125" style="47" bestFit="1" customWidth="1"/>
    <col min="3070" max="3317" width="8.88671875" style="47"/>
    <col min="3318" max="3318" width="1.88671875" style="47" customWidth="1"/>
    <col min="3319" max="3319" width="6.5546875" style="47" customWidth="1"/>
    <col min="3320" max="3320" width="24.6640625" style="47" customWidth="1"/>
    <col min="3321" max="3321" width="10.33203125" style="47" customWidth="1"/>
    <col min="3322" max="3322" width="8.88671875" style="47"/>
    <col min="3323" max="3323" width="13.5546875" style="47" customWidth="1"/>
    <col min="3324" max="3324" width="25.88671875" style="47" customWidth="1"/>
    <col min="3325" max="3325" width="16.33203125" style="47" bestFit="1" customWidth="1"/>
    <col min="3326" max="3573" width="8.88671875" style="47"/>
    <col min="3574" max="3574" width="1.88671875" style="47" customWidth="1"/>
    <col min="3575" max="3575" width="6.5546875" style="47" customWidth="1"/>
    <col min="3576" max="3576" width="24.6640625" style="47" customWidth="1"/>
    <col min="3577" max="3577" width="10.33203125" style="47" customWidth="1"/>
    <col min="3578" max="3578" width="8.88671875" style="47"/>
    <col min="3579" max="3579" width="13.5546875" style="47" customWidth="1"/>
    <col min="3580" max="3580" width="25.88671875" style="47" customWidth="1"/>
    <col min="3581" max="3581" width="16.33203125" style="47" bestFit="1" customWidth="1"/>
    <col min="3582" max="3829" width="8.88671875" style="47"/>
    <col min="3830" max="3830" width="1.88671875" style="47" customWidth="1"/>
    <col min="3831" max="3831" width="6.5546875" style="47" customWidth="1"/>
    <col min="3832" max="3832" width="24.6640625" style="47" customWidth="1"/>
    <col min="3833" max="3833" width="10.33203125" style="47" customWidth="1"/>
    <col min="3834" max="3834" width="8.88671875" style="47"/>
    <col min="3835" max="3835" width="13.5546875" style="47" customWidth="1"/>
    <col min="3836" max="3836" width="25.88671875" style="47" customWidth="1"/>
    <col min="3837" max="3837" width="16.33203125" style="47" bestFit="1" customWidth="1"/>
    <col min="3838" max="4085" width="8.88671875" style="47"/>
    <col min="4086" max="4086" width="1.88671875" style="47" customWidth="1"/>
    <col min="4087" max="4087" width="6.5546875" style="47" customWidth="1"/>
    <col min="4088" max="4088" width="24.6640625" style="47" customWidth="1"/>
    <col min="4089" max="4089" width="10.33203125" style="47" customWidth="1"/>
    <col min="4090" max="4090" width="8.88671875" style="47"/>
    <col min="4091" max="4091" width="13.5546875" style="47" customWidth="1"/>
    <col min="4092" max="4092" width="25.88671875" style="47" customWidth="1"/>
    <col min="4093" max="4093" width="16.33203125" style="47" bestFit="1" customWidth="1"/>
    <col min="4094" max="4341" width="8.88671875" style="47"/>
    <col min="4342" max="4342" width="1.88671875" style="47" customWidth="1"/>
    <col min="4343" max="4343" width="6.5546875" style="47" customWidth="1"/>
    <col min="4344" max="4344" width="24.6640625" style="47" customWidth="1"/>
    <col min="4345" max="4345" width="10.33203125" style="47" customWidth="1"/>
    <col min="4346" max="4346" width="8.88671875" style="47"/>
    <col min="4347" max="4347" width="13.5546875" style="47" customWidth="1"/>
    <col min="4348" max="4348" width="25.88671875" style="47" customWidth="1"/>
    <col min="4349" max="4349" width="16.33203125" style="47" bestFit="1" customWidth="1"/>
    <col min="4350" max="4597" width="8.88671875" style="47"/>
    <col min="4598" max="4598" width="1.88671875" style="47" customWidth="1"/>
    <col min="4599" max="4599" width="6.5546875" style="47" customWidth="1"/>
    <col min="4600" max="4600" width="24.6640625" style="47" customWidth="1"/>
    <col min="4601" max="4601" width="10.33203125" style="47" customWidth="1"/>
    <col min="4602" max="4602" width="8.88671875" style="47"/>
    <col min="4603" max="4603" width="13.5546875" style="47" customWidth="1"/>
    <col min="4604" max="4604" width="25.88671875" style="47" customWidth="1"/>
    <col min="4605" max="4605" width="16.33203125" style="47" bestFit="1" customWidth="1"/>
    <col min="4606" max="4853" width="8.88671875" style="47"/>
    <col min="4854" max="4854" width="1.88671875" style="47" customWidth="1"/>
    <col min="4855" max="4855" width="6.5546875" style="47" customWidth="1"/>
    <col min="4856" max="4856" width="24.6640625" style="47" customWidth="1"/>
    <col min="4857" max="4857" width="10.33203125" style="47" customWidth="1"/>
    <col min="4858" max="4858" width="8.88671875" style="47"/>
    <col min="4859" max="4859" width="13.5546875" style="47" customWidth="1"/>
    <col min="4860" max="4860" width="25.88671875" style="47" customWidth="1"/>
    <col min="4861" max="4861" width="16.33203125" style="47" bestFit="1" customWidth="1"/>
    <col min="4862" max="5109" width="8.88671875" style="47"/>
    <col min="5110" max="5110" width="1.88671875" style="47" customWidth="1"/>
    <col min="5111" max="5111" width="6.5546875" style="47" customWidth="1"/>
    <col min="5112" max="5112" width="24.6640625" style="47" customWidth="1"/>
    <col min="5113" max="5113" width="10.33203125" style="47" customWidth="1"/>
    <col min="5114" max="5114" width="8.88671875" style="47"/>
    <col min="5115" max="5115" width="13.5546875" style="47" customWidth="1"/>
    <col min="5116" max="5116" width="25.88671875" style="47" customWidth="1"/>
    <col min="5117" max="5117" width="16.33203125" style="47" bestFit="1" customWidth="1"/>
    <col min="5118" max="5365" width="8.88671875" style="47"/>
    <col min="5366" max="5366" width="1.88671875" style="47" customWidth="1"/>
    <col min="5367" max="5367" width="6.5546875" style="47" customWidth="1"/>
    <col min="5368" max="5368" width="24.6640625" style="47" customWidth="1"/>
    <col min="5369" max="5369" width="10.33203125" style="47" customWidth="1"/>
    <col min="5370" max="5370" width="8.88671875" style="47"/>
    <col min="5371" max="5371" width="13.5546875" style="47" customWidth="1"/>
    <col min="5372" max="5372" width="25.88671875" style="47" customWidth="1"/>
    <col min="5373" max="5373" width="16.33203125" style="47" bestFit="1" customWidth="1"/>
    <col min="5374" max="5621" width="8.88671875" style="47"/>
    <col min="5622" max="5622" width="1.88671875" style="47" customWidth="1"/>
    <col min="5623" max="5623" width="6.5546875" style="47" customWidth="1"/>
    <col min="5624" max="5624" width="24.6640625" style="47" customWidth="1"/>
    <col min="5625" max="5625" width="10.33203125" style="47" customWidth="1"/>
    <col min="5626" max="5626" width="8.88671875" style="47"/>
    <col min="5627" max="5627" width="13.5546875" style="47" customWidth="1"/>
    <col min="5628" max="5628" width="25.88671875" style="47" customWidth="1"/>
    <col min="5629" max="5629" width="16.33203125" style="47" bestFit="1" customWidth="1"/>
    <col min="5630" max="5877" width="8.88671875" style="47"/>
    <col min="5878" max="5878" width="1.88671875" style="47" customWidth="1"/>
    <col min="5879" max="5879" width="6.5546875" style="47" customWidth="1"/>
    <col min="5880" max="5880" width="24.6640625" style="47" customWidth="1"/>
    <col min="5881" max="5881" width="10.33203125" style="47" customWidth="1"/>
    <col min="5882" max="5882" width="8.88671875" style="47"/>
    <col min="5883" max="5883" width="13.5546875" style="47" customWidth="1"/>
    <col min="5884" max="5884" width="25.88671875" style="47" customWidth="1"/>
    <col min="5885" max="5885" width="16.33203125" style="47" bestFit="1" customWidth="1"/>
    <col min="5886" max="6133" width="8.88671875" style="47"/>
    <col min="6134" max="6134" width="1.88671875" style="47" customWidth="1"/>
    <col min="6135" max="6135" width="6.5546875" style="47" customWidth="1"/>
    <col min="6136" max="6136" width="24.6640625" style="47" customWidth="1"/>
    <col min="6137" max="6137" width="10.33203125" style="47" customWidth="1"/>
    <col min="6138" max="6138" width="8.88671875" style="47"/>
    <col min="6139" max="6139" width="13.5546875" style="47" customWidth="1"/>
    <col min="6140" max="6140" width="25.88671875" style="47" customWidth="1"/>
    <col min="6141" max="6141" width="16.33203125" style="47" bestFit="1" customWidth="1"/>
    <col min="6142" max="6389" width="8.88671875" style="47"/>
    <col min="6390" max="6390" width="1.88671875" style="47" customWidth="1"/>
    <col min="6391" max="6391" width="6.5546875" style="47" customWidth="1"/>
    <col min="6392" max="6392" width="24.6640625" style="47" customWidth="1"/>
    <col min="6393" max="6393" width="10.33203125" style="47" customWidth="1"/>
    <col min="6394" max="6394" width="8.88671875" style="47"/>
    <col min="6395" max="6395" width="13.5546875" style="47" customWidth="1"/>
    <col min="6396" max="6396" width="25.88671875" style="47" customWidth="1"/>
    <col min="6397" max="6397" width="16.33203125" style="47" bestFit="1" customWidth="1"/>
    <col min="6398" max="6645" width="8.88671875" style="47"/>
    <col min="6646" max="6646" width="1.88671875" style="47" customWidth="1"/>
    <col min="6647" max="6647" width="6.5546875" style="47" customWidth="1"/>
    <col min="6648" max="6648" width="24.6640625" style="47" customWidth="1"/>
    <col min="6649" max="6649" width="10.33203125" style="47" customWidth="1"/>
    <col min="6650" max="6650" width="8.88671875" style="47"/>
    <col min="6651" max="6651" width="13.5546875" style="47" customWidth="1"/>
    <col min="6652" max="6652" width="25.88671875" style="47" customWidth="1"/>
    <col min="6653" max="6653" width="16.33203125" style="47" bestFit="1" customWidth="1"/>
    <col min="6654" max="6901" width="8.88671875" style="47"/>
    <col min="6902" max="6902" width="1.88671875" style="47" customWidth="1"/>
    <col min="6903" max="6903" width="6.5546875" style="47" customWidth="1"/>
    <col min="6904" max="6904" width="24.6640625" style="47" customWidth="1"/>
    <col min="6905" max="6905" width="10.33203125" style="47" customWidth="1"/>
    <col min="6906" max="6906" width="8.88671875" style="47"/>
    <col min="6907" max="6907" width="13.5546875" style="47" customWidth="1"/>
    <col min="6908" max="6908" width="25.88671875" style="47" customWidth="1"/>
    <col min="6909" max="6909" width="16.33203125" style="47" bestFit="1" customWidth="1"/>
    <col min="6910" max="7157" width="8.88671875" style="47"/>
    <col min="7158" max="7158" width="1.88671875" style="47" customWidth="1"/>
    <col min="7159" max="7159" width="6.5546875" style="47" customWidth="1"/>
    <col min="7160" max="7160" width="24.6640625" style="47" customWidth="1"/>
    <col min="7161" max="7161" width="10.33203125" style="47" customWidth="1"/>
    <col min="7162" max="7162" width="8.88671875" style="47"/>
    <col min="7163" max="7163" width="13.5546875" style="47" customWidth="1"/>
    <col min="7164" max="7164" width="25.88671875" style="47" customWidth="1"/>
    <col min="7165" max="7165" width="16.33203125" style="47" bestFit="1" customWidth="1"/>
    <col min="7166" max="7413" width="8.88671875" style="47"/>
    <col min="7414" max="7414" width="1.88671875" style="47" customWidth="1"/>
    <col min="7415" max="7415" width="6.5546875" style="47" customWidth="1"/>
    <col min="7416" max="7416" width="24.6640625" style="47" customWidth="1"/>
    <col min="7417" max="7417" width="10.33203125" style="47" customWidth="1"/>
    <col min="7418" max="7418" width="8.88671875" style="47"/>
    <col min="7419" max="7419" width="13.5546875" style="47" customWidth="1"/>
    <col min="7420" max="7420" width="25.88671875" style="47" customWidth="1"/>
    <col min="7421" max="7421" width="16.33203125" style="47" bestFit="1" customWidth="1"/>
    <col min="7422" max="7669" width="8.88671875" style="47"/>
    <col min="7670" max="7670" width="1.88671875" style="47" customWidth="1"/>
    <col min="7671" max="7671" width="6.5546875" style="47" customWidth="1"/>
    <col min="7672" max="7672" width="24.6640625" style="47" customWidth="1"/>
    <col min="7673" max="7673" width="10.33203125" style="47" customWidth="1"/>
    <col min="7674" max="7674" width="8.88671875" style="47"/>
    <col min="7675" max="7675" width="13.5546875" style="47" customWidth="1"/>
    <col min="7676" max="7676" width="25.88671875" style="47" customWidth="1"/>
    <col min="7677" max="7677" width="16.33203125" style="47" bestFit="1" customWidth="1"/>
    <col min="7678" max="7925" width="8.88671875" style="47"/>
    <col min="7926" max="7926" width="1.88671875" style="47" customWidth="1"/>
    <col min="7927" max="7927" width="6.5546875" style="47" customWidth="1"/>
    <col min="7928" max="7928" width="24.6640625" style="47" customWidth="1"/>
    <col min="7929" max="7929" width="10.33203125" style="47" customWidth="1"/>
    <col min="7930" max="7930" width="8.88671875" style="47"/>
    <col min="7931" max="7931" width="13.5546875" style="47" customWidth="1"/>
    <col min="7932" max="7932" width="25.88671875" style="47" customWidth="1"/>
    <col min="7933" max="7933" width="16.33203125" style="47" bestFit="1" customWidth="1"/>
    <col min="7934" max="8181" width="8.88671875" style="47"/>
    <col min="8182" max="8182" width="1.88671875" style="47" customWidth="1"/>
    <col min="8183" max="8183" width="6.5546875" style="47" customWidth="1"/>
    <col min="8184" max="8184" width="24.6640625" style="47" customWidth="1"/>
    <col min="8185" max="8185" width="10.33203125" style="47" customWidth="1"/>
    <col min="8186" max="8186" width="8.88671875" style="47"/>
    <col min="8187" max="8187" width="13.5546875" style="47" customWidth="1"/>
    <col min="8188" max="8188" width="25.88671875" style="47" customWidth="1"/>
    <col min="8189" max="8189" width="16.33203125" style="47" bestFit="1" customWidth="1"/>
    <col min="8190" max="8437" width="8.88671875" style="47"/>
    <col min="8438" max="8438" width="1.88671875" style="47" customWidth="1"/>
    <col min="8439" max="8439" width="6.5546875" style="47" customWidth="1"/>
    <col min="8440" max="8440" width="24.6640625" style="47" customWidth="1"/>
    <col min="8441" max="8441" width="10.33203125" style="47" customWidth="1"/>
    <col min="8442" max="8442" width="8.88671875" style="47"/>
    <col min="8443" max="8443" width="13.5546875" style="47" customWidth="1"/>
    <col min="8444" max="8444" width="25.88671875" style="47" customWidth="1"/>
    <col min="8445" max="8445" width="16.33203125" style="47" bestFit="1" customWidth="1"/>
    <col min="8446" max="8693" width="8.88671875" style="47"/>
    <col min="8694" max="8694" width="1.88671875" style="47" customWidth="1"/>
    <col min="8695" max="8695" width="6.5546875" style="47" customWidth="1"/>
    <col min="8696" max="8696" width="24.6640625" style="47" customWidth="1"/>
    <col min="8697" max="8697" width="10.33203125" style="47" customWidth="1"/>
    <col min="8698" max="8698" width="8.88671875" style="47"/>
    <col min="8699" max="8699" width="13.5546875" style="47" customWidth="1"/>
    <col min="8700" max="8700" width="25.88671875" style="47" customWidth="1"/>
    <col min="8701" max="8701" width="16.33203125" style="47" bestFit="1" customWidth="1"/>
    <col min="8702" max="8949" width="8.88671875" style="47"/>
    <col min="8950" max="8950" width="1.88671875" style="47" customWidth="1"/>
    <col min="8951" max="8951" width="6.5546875" style="47" customWidth="1"/>
    <col min="8952" max="8952" width="24.6640625" style="47" customWidth="1"/>
    <col min="8953" max="8953" width="10.33203125" style="47" customWidth="1"/>
    <col min="8954" max="8954" width="8.88671875" style="47"/>
    <col min="8955" max="8955" width="13.5546875" style="47" customWidth="1"/>
    <col min="8956" max="8956" width="25.88671875" style="47" customWidth="1"/>
    <col min="8957" max="8957" width="16.33203125" style="47" bestFit="1" customWidth="1"/>
    <col min="8958" max="9205" width="8.88671875" style="47"/>
    <col min="9206" max="9206" width="1.88671875" style="47" customWidth="1"/>
    <col min="9207" max="9207" width="6.5546875" style="47" customWidth="1"/>
    <col min="9208" max="9208" width="24.6640625" style="47" customWidth="1"/>
    <col min="9209" max="9209" width="10.33203125" style="47" customWidth="1"/>
    <col min="9210" max="9210" width="8.88671875" style="47"/>
    <col min="9211" max="9211" width="13.5546875" style="47" customWidth="1"/>
    <col min="9212" max="9212" width="25.88671875" style="47" customWidth="1"/>
    <col min="9213" max="9213" width="16.33203125" style="47" bestFit="1" customWidth="1"/>
    <col min="9214" max="9461" width="8.88671875" style="47"/>
    <col min="9462" max="9462" width="1.88671875" style="47" customWidth="1"/>
    <col min="9463" max="9463" width="6.5546875" style="47" customWidth="1"/>
    <col min="9464" max="9464" width="24.6640625" style="47" customWidth="1"/>
    <col min="9465" max="9465" width="10.33203125" style="47" customWidth="1"/>
    <col min="9466" max="9466" width="8.88671875" style="47"/>
    <col min="9467" max="9467" width="13.5546875" style="47" customWidth="1"/>
    <col min="9468" max="9468" width="25.88671875" style="47" customWidth="1"/>
    <col min="9469" max="9469" width="16.33203125" style="47" bestFit="1" customWidth="1"/>
    <col min="9470" max="9717" width="8.88671875" style="47"/>
    <col min="9718" max="9718" width="1.88671875" style="47" customWidth="1"/>
    <col min="9719" max="9719" width="6.5546875" style="47" customWidth="1"/>
    <col min="9720" max="9720" width="24.6640625" style="47" customWidth="1"/>
    <col min="9721" max="9721" width="10.33203125" style="47" customWidth="1"/>
    <col min="9722" max="9722" width="8.88671875" style="47"/>
    <col min="9723" max="9723" width="13.5546875" style="47" customWidth="1"/>
    <col min="9724" max="9724" width="25.88671875" style="47" customWidth="1"/>
    <col min="9725" max="9725" width="16.33203125" style="47" bestFit="1" customWidth="1"/>
    <col min="9726" max="9973" width="8.88671875" style="47"/>
    <col min="9974" max="9974" width="1.88671875" style="47" customWidth="1"/>
    <col min="9975" max="9975" width="6.5546875" style="47" customWidth="1"/>
    <col min="9976" max="9976" width="24.6640625" style="47" customWidth="1"/>
    <col min="9977" max="9977" width="10.33203125" style="47" customWidth="1"/>
    <col min="9978" max="9978" width="8.88671875" style="47"/>
    <col min="9979" max="9979" width="13.5546875" style="47" customWidth="1"/>
    <col min="9980" max="9980" width="25.88671875" style="47" customWidth="1"/>
    <col min="9981" max="9981" width="16.33203125" style="47" bestFit="1" customWidth="1"/>
    <col min="9982" max="10229" width="8.88671875" style="47"/>
    <col min="10230" max="10230" width="1.88671875" style="47" customWidth="1"/>
    <col min="10231" max="10231" width="6.5546875" style="47" customWidth="1"/>
    <col min="10232" max="10232" width="24.6640625" style="47" customWidth="1"/>
    <col min="10233" max="10233" width="10.33203125" style="47" customWidth="1"/>
    <col min="10234" max="10234" width="8.88671875" style="47"/>
    <col min="10235" max="10235" width="13.5546875" style="47" customWidth="1"/>
    <col min="10236" max="10236" width="25.88671875" style="47" customWidth="1"/>
    <col min="10237" max="10237" width="16.33203125" style="47" bestFit="1" customWidth="1"/>
    <col min="10238" max="10485" width="8.88671875" style="47"/>
    <col min="10486" max="10486" width="1.88671875" style="47" customWidth="1"/>
    <col min="10487" max="10487" width="6.5546875" style="47" customWidth="1"/>
    <col min="10488" max="10488" width="24.6640625" style="47" customWidth="1"/>
    <col min="10489" max="10489" width="10.33203125" style="47" customWidth="1"/>
    <col min="10490" max="10490" width="8.88671875" style="47"/>
    <col min="10491" max="10491" width="13.5546875" style="47" customWidth="1"/>
    <col min="10492" max="10492" width="25.88671875" style="47" customWidth="1"/>
    <col min="10493" max="10493" width="16.33203125" style="47" bestFit="1" customWidth="1"/>
    <col min="10494" max="10741" width="8.88671875" style="47"/>
    <col min="10742" max="10742" width="1.88671875" style="47" customWidth="1"/>
    <col min="10743" max="10743" width="6.5546875" style="47" customWidth="1"/>
    <col min="10744" max="10744" width="24.6640625" style="47" customWidth="1"/>
    <col min="10745" max="10745" width="10.33203125" style="47" customWidth="1"/>
    <col min="10746" max="10746" width="8.88671875" style="47"/>
    <col min="10747" max="10747" width="13.5546875" style="47" customWidth="1"/>
    <col min="10748" max="10748" width="25.88671875" style="47" customWidth="1"/>
    <col min="10749" max="10749" width="16.33203125" style="47" bestFit="1" customWidth="1"/>
    <col min="10750" max="10997" width="8.88671875" style="47"/>
    <col min="10998" max="10998" width="1.88671875" style="47" customWidth="1"/>
    <col min="10999" max="10999" width="6.5546875" style="47" customWidth="1"/>
    <col min="11000" max="11000" width="24.6640625" style="47" customWidth="1"/>
    <col min="11001" max="11001" width="10.33203125" style="47" customWidth="1"/>
    <col min="11002" max="11002" width="8.88671875" style="47"/>
    <col min="11003" max="11003" width="13.5546875" style="47" customWidth="1"/>
    <col min="11004" max="11004" width="25.88671875" style="47" customWidth="1"/>
    <col min="11005" max="11005" width="16.33203125" style="47" bestFit="1" customWidth="1"/>
    <col min="11006" max="11253" width="8.88671875" style="47"/>
    <col min="11254" max="11254" width="1.88671875" style="47" customWidth="1"/>
    <col min="11255" max="11255" width="6.5546875" style="47" customWidth="1"/>
    <col min="11256" max="11256" width="24.6640625" style="47" customWidth="1"/>
    <col min="11257" max="11257" width="10.33203125" style="47" customWidth="1"/>
    <col min="11258" max="11258" width="8.88671875" style="47"/>
    <col min="11259" max="11259" width="13.5546875" style="47" customWidth="1"/>
    <col min="11260" max="11260" width="25.88671875" style="47" customWidth="1"/>
    <col min="11261" max="11261" width="16.33203125" style="47" bestFit="1" customWidth="1"/>
    <col min="11262" max="11509" width="8.88671875" style="47"/>
    <col min="11510" max="11510" width="1.88671875" style="47" customWidth="1"/>
    <col min="11511" max="11511" width="6.5546875" style="47" customWidth="1"/>
    <col min="11512" max="11512" width="24.6640625" style="47" customWidth="1"/>
    <col min="11513" max="11513" width="10.33203125" style="47" customWidth="1"/>
    <col min="11514" max="11514" width="8.88671875" style="47"/>
    <col min="11515" max="11515" width="13.5546875" style="47" customWidth="1"/>
    <col min="11516" max="11516" width="25.88671875" style="47" customWidth="1"/>
    <col min="11517" max="11517" width="16.33203125" style="47" bestFit="1" customWidth="1"/>
    <col min="11518" max="11765" width="8.88671875" style="47"/>
    <col min="11766" max="11766" width="1.88671875" style="47" customWidth="1"/>
    <col min="11767" max="11767" width="6.5546875" style="47" customWidth="1"/>
    <col min="11768" max="11768" width="24.6640625" style="47" customWidth="1"/>
    <col min="11769" max="11769" width="10.33203125" style="47" customWidth="1"/>
    <col min="11770" max="11770" width="8.88671875" style="47"/>
    <col min="11771" max="11771" width="13.5546875" style="47" customWidth="1"/>
    <col min="11772" max="11772" width="25.88671875" style="47" customWidth="1"/>
    <col min="11773" max="11773" width="16.33203125" style="47" bestFit="1" customWidth="1"/>
    <col min="11774" max="12021" width="8.88671875" style="47"/>
    <col min="12022" max="12022" width="1.88671875" style="47" customWidth="1"/>
    <col min="12023" max="12023" width="6.5546875" style="47" customWidth="1"/>
    <col min="12024" max="12024" width="24.6640625" style="47" customWidth="1"/>
    <col min="12025" max="12025" width="10.33203125" style="47" customWidth="1"/>
    <col min="12026" max="12026" width="8.88671875" style="47"/>
    <col min="12027" max="12027" width="13.5546875" style="47" customWidth="1"/>
    <col min="12028" max="12028" width="25.88671875" style="47" customWidth="1"/>
    <col min="12029" max="12029" width="16.33203125" style="47" bestFit="1" customWidth="1"/>
    <col min="12030" max="12277" width="8.88671875" style="47"/>
    <col min="12278" max="12278" width="1.88671875" style="47" customWidth="1"/>
    <col min="12279" max="12279" width="6.5546875" style="47" customWidth="1"/>
    <col min="12280" max="12280" width="24.6640625" style="47" customWidth="1"/>
    <col min="12281" max="12281" width="10.33203125" style="47" customWidth="1"/>
    <col min="12282" max="12282" width="8.88671875" style="47"/>
    <col min="12283" max="12283" width="13.5546875" style="47" customWidth="1"/>
    <col min="12284" max="12284" width="25.88671875" style="47" customWidth="1"/>
    <col min="12285" max="12285" width="16.33203125" style="47" bestFit="1" customWidth="1"/>
    <col min="12286" max="12533" width="8.88671875" style="47"/>
    <col min="12534" max="12534" width="1.88671875" style="47" customWidth="1"/>
    <col min="12535" max="12535" width="6.5546875" style="47" customWidth="1"/>
    <col min="12536" max="12536" width="24.6640625" style="47" customWidth="1"/>
    <col min="12537" max="12537" width="10.33203125" style="47" customWidth="1"/>
    <col min="12538" max="12538" width="8.88671875" style="47"/>
    <col min="12539" max="12539" width="13.5546875" style="47" customWidth="1"/>
    <col min="12540" max="12540" width="25.88671875" style="47" customWidth="1"/>
    <col min="12541" max="12541" width="16.33203125" style="47" bestFit="1" customWidth="1"/>
    <col min="12542" max="12789" width="8.88671875" style="47"/>
    <col min="12790" max="12790" width="1.88671875" style="47" customWidth="1"/>
    <col min="12791" max="12791" width="6.5546875" style="47" customWidth="1"/>
    <col min="12792" max="12792" width="24.6640625" style="47" customWidth="1"/>
    <col min="12793" max="12793" width="10.33203125" style="47" customWidth="1"/>
    <col min="12794" max="12794" width="8.88671875" style="47"/>
    <col min="12795" max="12795" width="13.5546875" style="47" customWidth="1"/>
    <col min="12796" max="12796" width="25.88671875" style="47" customWidth="1"/>
    <col min="12797" max="12797" width="16.33203125" style="47" bestFit="1" customWidth="1"/>
    <col min="12798" max="13045" width="8.88671875" style="47"/>
    <col min="13046" max="13046" width="1.88671875" style="47" customWidth="1"/>
    <col min="13047" max="13047" width="6.5546875" style="47" customWidth="1"/>
    <col min="13048" max="13048" width="24.6640625" style="47" customWidth="1"/>
    <col min="13049" max="13049" width="10.33203125" style="47" customWidth="1"/>
    <col min="13050" max="13050" width="8.88671875" style="47"/>
    <col min="13051" max="13051" width="13.5546875" style="47" customWidth="1"/>
    <col min="13052" max="13052" width="25.88671875" style="47" customWidth="1"/>
    <col min="13053" max="13053" width="16.33203125" style="47" bestFit="1" customWidth="1"/>
    <col min="13054" max="13301" width="8.88671875" style="47"/>
    <col min="13302" max="13302" width="1.88671875" style="47" customWidth="1"/>
    <col min="13303" max="13303" width="6.5546875" style="47" customWidth="1"/>
    <col min="13304" max="13304" width="24.6640625" style="47" customWidth="1"/>
    <col min="13305" max="13305" width="10.33203125" style="47" customWidth="1"/>
    <col min="13306" max="13306" width="8.88671875" style="47"/>
    <col min="13307" max="13307" width="13.5546875" style="47" customWidth="1"/>
    <col min="13308" max="13308" width="25.88671875" style="47" customWidth="1"/>
    <col min="13309" max="13309" width="16.33203125" style="47" bestFit="1" customWidth="1"/>
    <col min="13310" max="13557" width="8.88671875" style="47"/>
    <col min="13558" max="13558" width="1.88671875" style="47" customWidth="1"/>
    <col min="13559" max="13559" width="6.5546875" style="47" customWidth="1"/>
    <col min="13560" max="13560" width="24.6640625" style="47" customWidth="1"/>
    <col min="13561" max="13561" width="10.33203125" style="47" customWidth="1"/>
    <col min="13562" max="13562" width="8.88671875" style="47"/>
    <col min="13563" max="13563" width="13.5546875" style="47" customWidth="1"/>
    <col min="13564" max="13564" width="25.88671875" style="47" customWidth="1"/>
    <col min="13565" max="13565" width="16.33203125" style="47" bestFit="1" customWidth="1"/>
    <col min="13566" max="13813" width="8.88671875" style="47"/>
    <col min="13814" max="13814" width="1.88671875" style="47" customWidth="1"/>
    <col min="13815" max="13815" width="6.5546875" style="47" customWidth="1"/>
    <col min="13816" max="13816" width="24.6640625" style="47" customWidth="1"/>
    <col min="13817" max="13817" width="10.33203125" style="47" customWidth="1"/>
    <col min="13818" max="13818" width="8.88671875" style="47"/>
    <col min="13819" max="13819" width="13.5546875" style="47" customWidth="1"/>
    <col min="13820" max="13820" width="25.88671875" style="47" customWidth="1"/>
    <col min="13821" max="13821" width="16.33203125" style="47" bestFit="1" customWidth="1"/>
    <col min="13822" max="14069" width="8.88671875" style="47"/>
    <col min="14070" max="14070" width="1.88671875" style="47" customWidth="1"/>
    <col min="14071" max="14071" width="6.5546875" style="47" customWidth="1"/>
    <col min="14072" max="14072" width="24.6640625" style="47" customWidth="1"/>
    <col min="14073" max="14073" width="10.33203125" style="47" customWidth="1"/>
    <col min="14074" max="14074" width="8.88671875" style="47"/>
    <col min="14075" max="14075" width="13.5546875" style="47" customWidth="1"/>
    <col min="14076" max="14076" width="25.88671875" style="47" customWidth="1"/>
    <col min="14077" max="14077" width="16.33203125" style="47" bestFit="1" customWidth="1"/>
    <col min="14078" max="14325" width="8.88671875" style="47"/>
    <col min="14326" max="14326" width="1.88671875" style="47" customWidth="1"/>
    <col min="14327" max="14327" width="6.5546875" style="47" customWidth="1"/>
    <col min="14328" max="14328" width="24.6640625" style="47" customWidth="1"/>
    <col min="14329" max="14329" width="10.33203125" style="47" customWidth="1"/>
    <col min="14330" max="14330" width="8.88671875" style="47"/>
    <col min="14331" max="14331" width="13.5546875" style="47" customWidth="1"/>
    <col min="14332" max="14332" width="25.88671875" style="47" customWidth="1"/>
    <col min="14333" max="14333" width="16.33203125" style="47" bestFit="1" customWidth="1"/>
    <col min="14334" max="14581" width="8.88671875" style="47"/>
    <col min="14582" max="14582" width="1.88671875" style="47" customWidth="1"/>
    <col min="14583" max="14583" width="6.5546875" style="47" customWidth="1"/>
    <col min="14584" max="14584" width="24.6640625" style="47" customWidth="1"/>
    <col min="14585" max="14585" width="10.33203125" style="47" customWidth="1"/>
    <col min="14586" max="14586" width="8.88671875" style="47"/>
    <col min="14587" max="14587" width="13.5546875" style="47" customWidth="1"/>
    <col min="14588" max="14588" width="25.88671875" style="47" customWidth="1"/>
    <col min="14589" max="14589" width="16.33203125" style="47" bestFit="1" customWidth="1"/>
    <col min="14590" max="14837" width="8.88671875" style="47"/>
    <col min="14838" max="14838" width="1.88671875" style="47" customWidth="1"/>
    <col min="14839" max="14839" width="6.5546875" style="47" customWidth="1"/>
    <col min="14840" max="14840" width="24.6640625" style="47" customWidth="1"/>
    <col min="14841" max="14841" width="10.33203125" style="47" customWidth="1"/>
    <col min="14842" max="14842" width="8.88671875" style="47"/>
    <col min="14843" max="14843" width="13.5546875" style="47" customWidth="1"/>
    <col min="14844" max="14844" width="25.88671875" style="47" customWidth="1"/>
    <col min="14845" max="14845" width="16.33203125" style="47" bestFit="1" customWidth="1"/>
    <col min="14846" max="15093" width="8.88671875" style="47"/>
    <col min="15094" max="15094" width="1.88671875" style="47" customWidth="1"/>
    <col min="15095" max="15095" width="6.5546875" style="47" customWidth="1"/>
    <col min="15096" max="15096" width="24.6640625" style="47" customWidth="1"/>
    <col min="15097" max="15097" width="10.33203125" style="47" customWidth="1"/>
    <col min="15098" max="15098" width="8.88671875" style="47"/>
    <col min="15099" max="15099" width="13.5546875" style="47" customWidth="1"/>
    <col min="15100" max="15100" width="25.88671875" style="47" customWidth="1"/>
    <col min="15101" max="15101" width="16.33203125" style="47" bestFit="1" customWidth="1"/>
    <col min="15102" max="15349" width="8.88671875" style="47"/>
    <col min="15350" max="15350" width="1.88671875" style="47" customWidth="1"/>
    <col min="15351" max="15351" width="6.5546875" style="47" customWidth="1"/>
    <col min="15352" max="15352" width="24.6640625" style="47" customWidth="1"/>
    <col min="15353" max="15353" width="10.33203125" style="47" customWidth="1"/>
    <col min="15354" max="15354" width="8.88671875" style="47"/>
    <col min="15355" max="15355" width="13.5546875" style="47" customWidth="1"/>
    <col min="15356" max="15356" width="25.88671875" style="47" customWidth="1"/>
    <col min="15357" max="15357" width="16.33203125" style="47" bestFit="1" customWidth="1"/>
    <col min="15358" max="15605" width="8.88671875" style="47"/>
    <col min="15606" max="15606" width="1.88671875" style="47" customWidth="1"/>
    <col min="15607" max="15607" width="6.5546875" style="47" customWidth="1"/>
    <col min="15608" max="15608" width="24.6640625" style="47" customWidth="1"/>
    <col min="15609" max="15609" width="10.33203125" style="47" customWidth="1"/>
    <col min="15610" max="15610" width="8.88671875" style="47"/>
    <col min="15611" max="15611" width="13.5546875" style="47" customWidth="1"/>
    <col min="15612" max="15612" width="25.88671875" style="47" customWidth="1"/>
    <col min="15613" max="15613" width="16.33203125" style="47" bestFit="1" customWidth="1"/>
    <col min="15614" max="15861" width="8.88671875" style="47"/>
    <col min="15862" max="15862" width="1.88671875" style="47" customWidth="1"/>
    <col min="15863" max="15863" width="6.5546875" style="47" customWidth="1"/>
    <col min="15864" max="15864" width="24.6640625" style="47" customWidth="1"/>
    <col min="15865" max="15865" width="10.33203125" style="47" customWidth="1"/>
    <col min="15866" max="15866" width="8.88671875" style="47"/>
    <col min="15867" max="15867" width="13.5546875" style="47" customWidth="1"/>
    <col min="15868" max="15868" width="25.88671875" style="47" customWidth="1"/>
    <col min="15869" max="15869" width="16.33203125" style="47" bestFit="1" customWidth="1"/>
    <col min="15870" max="16117" width="8.88671875" style="47"/>
    <col min="16118" max="16118" width="1.88671875" style="47" customWidth="1"/>
    <col min="16119" max="16119" width="6.5546875" style="47" customWidth="1"/>
    <col min="16120" max="16120" width="24.6640625" style="47" customWidth="1"/>
    <col min="16121" max="16121" width="10.33203125" style="47" customWidth="1"/>
    <col min="16122" max="16122" width="8.88671875" style="47"/>
    <col min="16123" max="16123" width="13.5546875" style="47" customWidth="1"/>
    <col min="16124" max="16124" width="25.88671875" style="47" customWidth="1"/>
    <col min="16125" max="16125" width="16.33203125" style="47" bestFit="1" customWidth="1"/>
    <col min="16126" max="16384" width="8.88671875" style="47"/>
  </cols>
  <sheetData>
    <row r="1" spans="2:4" ht="19.5" customHeight="1" x14ac:dyDescent="0.3">
      <c r="B1" s="46" t="s">
        <v>290</v>
      </c>
      <c r="D1" s="48"/>
    </row>
    <row r="2" spans="2:4" ht="19.5" customHeight="1" x14ac:dyDescent="0.3">
      <c r="B2" s="71" t="s">
        <v>295</v>
      </c>
      <c r="C2" s="71"/>
      <c r="D2" s="71"/>
    </row>
    <row r="3" spans="2:4" ht="19.5" customHeight="1" thickBot="1" x14ac:dyDescent="0.35">
      <c r="C3" s="49"/>
    </row>
    <row r="4" spans="2:4" ht="16.5" customHeight="1" x14ac:dyDescent="0.25">
      <c r="B4" s="50"/>
      <c r="C4" s="51"/>
      <c r="D4" s="52"/>
    </row>
    <row r="5" spans="2:4" ht="53.25" customHeight="1" x14ac:dyDescent="0.25">
      <c r="B5" s="53" t="s">
        <v>291</v>
      </c>
      <c r="C5" s="54" t="s">
        <v>292</v>
      </c>
      <c r="D5" s="55" t="s">
        <v>293</v>
      </c>
    </row>
    <row r="6" spans="2:4" ht="30.75" customHeight="1" x14ac:dyDescent="0.25">
      <c r="B6" s="56">
        <v>1</v>
      </c>
      <c r="C6" s="57" t="s">
        <v>297</v>
      </c>
      <c r="D6" s="58">
        <f>BFTC!K223</f>
        <v>0</v>
      </c>
    </row>
    <row r="7" spans="2:4" ht="30.75" customHeight="1" x14ac:dyDescent="0.25">
      <c r="B7" s="56">
        <v>2</v>
      </c>
      <c r="C7" s="57" t="s">
        <v>298</v>
      </c>
      <c r="D7" s="58">
        <f>BFTC!P223</f>
        <v>0</v>
      </c>
    </row>
    <row r="8" spans="2:4" ht="30.75" customHeight="1" x14ac:dyDescent="0.25">
      <c r="B8" s="56">
        <v>3</v>
      </c>
      <c r="C8" s="57" t="s">
        <v>299</v>
      </c>
      <c r="D8" s="58">
        <f>BFTC!U223</f>
        <v>0</v>
      </c>
    </row>
    <row r="9" spans="2:4" ht="30.75" customHeight="1" x14ac:dyDescent="0.25">
      <c r="B9" s="56">
        <v>4</v>
      </c>
      <c r="C9" s="57" t="s">
        <v>300</v>
      </c>
      <c r="D9" s="58">
        <f>BFTC!Z223</f>
        <v>0</v>
      </c>
    </row>
    <row r="10" spans="2:4" ht="21.75" customHeight="1" thickBot="1" x14ac:dyDescent="0.35">
      <c r="B10" s="73" t="s">
        <v>294</v>
      </c>
      <c r="C10" s="73"/>
      <c r="D10" s="59">
        <f>SUM(D6:D9)</f>
        <v>0</v>
      </c>
    </row>
    <row r="11" spans="2:4" ht="22.8" customHeight="1" thickBot="1" x14ac:dyDescent="0.3">
      <c r="B11" s="60" t="s">
        <v>296</v>
      </c>
      <c r="C11" s="61"/>
      <c r="D11" s="62"/>
    </row>
    <row r="12" spans="2:4" ht="21" customHeight="1" x14ac:dyDescent="0.25">
      <c r="B12" s="72"/>
      <c r="C12" s="72"/>
      <c r="D12" s="72"/>
    </row>
    <row r="14" spans="2:4" ht="19.5" customHeight="1" x14ac:dyDescent="0.35">
      <c r="C14" s="63" t="s">
        <v>330</v>
      </c>
    </row>
    <row r="15" spans="2:4" ht="19.5" customHeight="1" x14ac:dyDescent="0.35">
      <c r="C15" s="42" t="s">
        <v>331</v>
      </c>
    </row>
    <row r="16" spans="2:4" ht="19.5" customHeight="1" x14ac:dyDescent="0.35">
      <c r="C16" s="42" t="s">
        <v>332</v>
      </c>
    </row>
  </sheetData>
  <mergeCells count="3">
    <mergeCell ref="B2:D2"/>
    <mergeCell ref="B12:D12"/>
    <mergeCell ref="B10:C10"/>
  </mergeCells>
  <pageMargins left="0.27559055118110237" right="0.23622047244094491" top="0.51181102362204722" bottom="0.23622047244094491" header="0.15748031496062992" footer="0.19685039370078741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3F585-6C12-476A-B36E-422B14161157}">
  <sheetPr>
    <pageSetUpPr fitToPage="1"/>
  </sheetPr>
  <dimension ref="A1:Z253"/>
  <sheetViews>
    <sheetView showGridLines="0" tabSelected="1" topLeftCell="D1" zoomScale="58" zoomScaleNormal="58" workbookViewId="0">
      <selection activeCell="W232" sqref="W232:Y232"/>
    </sheetView>
  </sheetViews>
  <sheetFormatPr defaultColWidth="9.109375" defaultRowHeight="13.8" x14ac:dyDescent="0.3"/>
  <cols>
    <col min="1" max="1" width="17.109375" style="4" customWidth="1"/>
    <col min="2" max="2" width="16" style="4" customWidth="1"/>
    <col min="3" max="3" width="40.44140625" style="1" customWidth="1"/>
    <col min="4" max="4" width="10.44140625" style="1" customWidth="1"/>
    <col min="5" max="5" width="47.6640625" style="5" customWidth="1"/>
    <col min="6" max="6" width="17.21875" style="35" customWidth="1"/>
    <col min="7" max="7" width="38.21875" style="17" bestFit="1" customWidth="1"/>
    <col min="8" max="8" width="17.77734375" style="4" customWidth="1"/>
    <col min="9" max="9" width="7" style="1" customWidth="1"/>
    <col min="10" max="10" width="12.21875" style="11" customWidth="1"/>
    <col min="11" max="11" width="22.21875" style="1" customWidth="1"/>
    <col min="12" max="12" width="3" style="1" customWidth="1"/>
    <col min="13" max="13" width="17.77734375" style="4" customWidth="1"/>
    <col min="14" max="14" width="8.77734375" style="1" customWidth="1"/>
    <col min="15" max="15" width="14.33203125" style="11" customWidth="1"/>
    <col min="16" max="16" width="22.21875" style="1" customWidth="1"/>
    <col min="17" max="17" width="2.88671875" style="1" customWidth="1"/>
    <col min="18" max="18" width="17.77734375" style="4" customWidth="1"/>
    <col min="19" max="19" width="7" style="1" customWidth="1"/>
    <col min="20" max="20" width="12.21875" style="11" customWidth="1"/>
    <col min="21" max="21" width="22.21875" style="1" customWidth="1"/>
    <col min="22" max="22" width="3.21875" style="1" customWidth="1"/>
    <col min="23" max="23" width="17.77734375" style="4" customWidth="1"/>
    <col min="24" max="24" width="7" style="1" customWidth="1"/>
    <col min="25" max="25" width="12.21875" style="11" customWidth="1"/>
    <col min="26" max="26" width="22.21875" style="1" customWidth="1"/>
    <col min="27" max="16384" width="9.109375" style="1"/>
  </cols>
  <sheetData>
    <row r="1" spans="1:26" s="9" customFormat="1" ht="26.25" customHeight="1" x14ac:dyDescent="0.3">
      <c r="A1" s="85" t="s">
        <v>328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26" s="9" customFormat="1" ht="26.25" customHeight="1" x14ac:dyDescent="0.3">
      <c r="A2" s="45"/>
      <c r="B2" s="45"/>
      <c r="C2" s="45"/>
      <c r="D2" s="45"/>
      <c r="E2" s="45"/>
      <c r="F2" s="45"/>
      <c r="G2" s="45"/>
      <c r="H2" s="74" t="s">
        <v>304</v>
      </c>
      <c r="I2" s="75"/>
      <c r="J2" s="75"/>
      <c r="K2" s="76"/>
      <c r="L2" s="45"/>
      <c r="M2" s="74" t="s">
        <v>306</v>
      </c>
      <c r="N2" s="75"/>
      <c r="O2" s="75"/>
      <c r="P2" s="76"/>
      <c r="R2" s="74" t="s">
        <v>307</v>
      </c>
      <c r="S2" s="75"/>
      <c r="T2" s="75"/>
      <c r="U2" s="76"/>
      <c r="W2" s="74" t="s">
        <v>308</v>
      </c>
      <c r="X2" s="75"/>
      <c r="Y2" s="75"/>
      <c r="Z2" s="76"/>
    </row>
    <row r="3" spans="1:26" s="9" customFormat="1" ht="17.399999999999999" customHeight="1" x14ac:dyDescent="0.3">
      <c r="A3" s="77" t="s">
        <v>162</v>
      </c>
      <c r="B3" s="77" t="s">
        <v>0</v>
      </c>
      <c r="C3" s="86" t="s">
        <v>1</v>
      </c>
      <c r="D3" s="77" t="s">
        <v>159</v>
      </c>
      <c r="E3" s="77" t="s">
        <v>2</v>
      </c>
      <c r="F3" s="77" t="s">
        <v>191</v>
      </c>
      <c r="G3" s="87" t="s">
        <v>192</v>
      </c>
      <c r="H3" s="77" t="s">
        <v>305</v>
      </c>
      <c r="I3" s="77" t="s">
        <v>121</v>
      </c>
      <c r="J3" s="78" t="s">
        <v>119</v>
      </c>
      <c r="K3" s="80" t="s">
        <v>120</v>
      </c>
      <c r="L3" s="39"/>
      <c r="M3" s="77" t="s">
        <v>305</v>
      </c>
      <c r="N3" s="77" t="s">
        <v>121</v>
      </c>
      <c r="O3" s="78" t="s">
        <v>119</v>
      </c>
      <c r="P3" s="80" t="s">
        <v>120</v>
      </c>
      <c r="R3" s="77" t="s">
        <v>305</v>
      </c>
      <c r="S3" s="77" t="s">
        <v>121</v>
      </c>
      <c r="T3" s="78" t="s">
        <v>119</v>
      </c>
      <c r="U3" s="80" t="s">
        <v>120</v>
      </c>
      <c r="W3" s="77" t="s">
        <v>305</v>
      </c>
      <c r="X3" s="77" t="s">
        <v>121</v>
      </c>
      <c r="Y3" s="78" t="s">
        <v>119</v>
      </c>
      <c r="Z3" s="80" t="s">
        <v>120</v>
      </c>
    </row>
    <row r="4" spans="1:26" s="2" customFormat="1" ht="42.75" customHeight="1" x14ac:dyDescent="0.3">
      <c r="A4" s="77"/>
      <c r="B4" s="77"/>
      <c r="C4" s="86"/>
      <c r="D4" s="77"/>
      <c r="E4" s="77"/>
      <c r="F4" s="77"/>
      <c r="G4" s="87"/>
      <c r="H4" s="77"/>
      <c r="I4" s="77"/>
      <c r="J4" s="79"/>
      <c r="K4" s="81"/>
      <c r="L4" s="36"/>
      <c r="M4" s="77"/>
      <c r="N4" s="77"/>
      <c r="O4" s="79"/>
      <c r="P4" s="81"/>
      <c r="R4" s="77"/>
      <c r="S4" s="77"/>
      <c r="T4" s="79"/>
      <c r="U4" s="81"/>
      <c r="W4" s="77"/>
      <c r="X4" s="77"/>
      <c r="Y4" s="79"/>
      <c r="Z4" s="81"/>
    </row>
    <row r="5" spans="1:26" ht="14.4" x14ac:dyDescent="0.3">
      <c r="A5" s="32">
        <v>1</v>
      </c>
      <c r="B5" s="30">
        <v>10000282</v>
      </c>
      <c r="C5" s="31" t="s">
        <v>9</v>
      </c>
      <c r="D5" s="22" t="s">
        <v>160</v>
      </c>
      <c r="E5" s="24" t="s">
        <v>174</v>
      </c>
      <c r="F5" s="65">
        <v>745</v>
      </c>
      <c r="G5" s="28" t="s">
        <v>193</v>
      </c>
      <c r="H5" s="28">
        <v>3668</v>
      </c>
      <c r="I5" s="19" t="s">
        <v>122</v>
      </c>
      <c r="J5" s="67"/>
      <c r="K5" s="20">
        <f t="shared" ref="K5:K68" si="0">J5*H5</f>
        <v>0</v>
      </c>
      <c r="L5" s="37"/>
      <c r="M5" s="28">
        <v>1726</v>
      </c>
      <c r="N5" s="19" t="s">
        <v>122</v>
      </c>
      <c r="O5" s="67"/>
      <c r="P5" s="20">
        <f t="shared" ref="P5:P68" si="1">O5*M5</f>
        <v>0</v>
      </c>
      <c r="R5" s="28">
        <v>1345</v>
      </c>
      <c r="S5" s="19" t="s">
        <v>122</v>
      </c>
      <c r="T5" s="67"/>
      <c r="U5" s="20">
        <f t="shared" ref="U5:U68" si="2">T5*R5</f>
        <v>0</v>
      </c>
      <c r="W5" s="28">
        <v>597</v>
      </c>
      <c r="X5" s="19" t="s">
        <v>122</v>
      </c>
      <c r="Y5" s="67"/>
      <c r="Z5" s="20">
        <f t="shared" ref="Z5:Z68" si="3">Y5*W5</f>
        <v>0</v>
      </c>
    </row>
    <row r="6" spans="1:26" ht="14.4" x14ac:dyDescent="0.3">
      <c r="A6" s="32">
        <v>2</v>
      </c>
      <c r="B6" s="30">
        <v>10000284</v>
      </c>
      <c r="C6" s="31" t="s">
        <v>10</v>
      </c>
      <c r="D6" s="22" t="s">
        <v>160</v>
      </c>
      <c r="E6" s="24" t="s">
        <v>174</v>
      </c>
      <c r="F6" s="65">
        <v>910</v>
      </c>
      <c r="G6" s="28" t="s">
        <v>193</v>
      </c>
      <c r="H6" s="28">
        <v>1205</v>
      </c>
      <c r="I6" s="21" t="s">
        <v>122</v>
      </c>
      <c r="J6" s="68"/>
      <c r="K6" s="20">
        <f t="shared" si="0"/>
        <v>0</v>
      </c>
      <c r="L6" s="37"/>
      <c r="M6" s="28">
        <v>373</v>
      </c>
      <c r="N6" s="21" t="s">
        <v>122</v>
      </c>
      <c r="O6" s="68"/>
      <c r="P6" s="20">
        <f t="shared" si="1"/>
        <v>0</v>
      </c>
      <c r="R6" s="28">
        <v>536</v>
      </c>
      <c r="S6" s="21" t="s">
        <v>122</v>
      </c>
      <c r="T6" s="68"/>
      <c r="U6" s="20">
        <f t="shared" si="2"/>
        <v>0</v>
      </c>
      <c r="W6" s="28">
        <v>296</v>
      </c>
      <c r="X6" s="21" t="s">
        <v>122</v>
      </c>
      <c r="Y6" s="68"/>
      <c r="Z6" s="20">
        <f t="shared" si="3"/>
        <v>0</v>
      </c>
    </row>
    <row r="7" spans="1:26" ht="14.4" x14ac:dyDescent="0.3">
      <c r="A7" s="32">
        <v>3</v>
      </c>
      <c r="B7" s="30">
        <v>10000286</v>
      </c>
      <c r="C7" s="31" t="s">
        <v>11</v>
      </c>
      <c r="D7" s="22" t="s">
        <v>160</v>
      </c>
      <c r="E7" s="24" t="s">
        <v>174</v>
      </c>
      <c r="F7" s="65">
        <v>1125</v>
      </c>
      <c r="G7" s="28" t="s">
        <v>193</v>
      </c>
      <c r="H7" s="28">
        <v>889</v>
      </c>
      <c r="I7" s="21" t="s">
        <v>122</v>
      </c>
      <c r="J7" s="68"/>
      <c r="K7" s="20">
        <f t="shared" si="0"/>
        <v>0</v>
      </c>
      <c r="L7" s="37"/>
      <c r="M7" s="28">
        <v>554</v>
      </c>
      <c r="N7" s="21" t="s">
        <v>122</v>
      </c>
      <c r="O7" s="68"/>
      <c r="P7" s="20">
        <f t="shared" si="1"/>
        <v>0</v>
      </c>
      <c r="R7" s="28">
        <v>196</v>
      </c>
      <c r="S7" s="21" t="s">
        <v>122</v>
      </c>
      <c r="T7" s="68"/>
      <c r="U7" s="20">
        <f t="shared" si="2"/>
        <v>0</v>
      </c>
      <c r="W7" s="28">
        <v>139</v>
      </c>
      <c r="X7" s="21" t="s">
        <v>122</v>
      </c>
      <c r="Y7" s="68"/>
      <c r="Z7" s="20">
        <f t="shared" si="3"/>
        <v>0</v>
      </c>
    </row>
    <row r="8" spans="1:26" ht="14.4" x14ac:dyDescent="0.3">
      <c r="A8" s="32">
        <v>4</v>
      </c>
      <c r="B8" s="30">
        <v>10000287</v>
      </c>
      <c r="C8" s="31" t="s">
        <v>12</v>
      </c>
      <c r="D8" s="22" t="s">
        <v>160</v>
      </c>
      <c r="E8" s="24" t="s">
        <v>174</v>
      </c>
      <c r="F8" s="65">
        <v>1510</v>
      </c>
      <c r="G8" s="28" t="s">
        <v>193</v>
      </c>
      <c r="H8" s="28">
        <v>320</v>
      </c>
      <c r="I8" s="21" t="s">
        <v>122</v>
      </c>
      <c r="J8" s="68"/>
      <c r="K8" s="20">
        <f t="shared" si="0"/>
        <v>0</v>
      </c>
      <c r="L8" s="37"/>
      <c r="M8" s="28">
        <v>228</v>
      </c>
      <c r="N8" s="21" t="s">
        <v>122</v>
      </c>
      <c r="O8" s="68"/>
      <c r="P8" s="20">
        <f t="shared" si="1"/>
        <v>0</v>
      </c>
      <c r="R8" s="28">
        <v>0</v>
      </c>
      <c r="S8" s="21" t="s">
        <v>122</v>
      </c>
      <c r="T8" s="68"/>
      <c r="U8" s="20">
        <f t="shared" si="2"/>
        <v>0</v>
      </c>
      <c r="W8" s="28">
        <v>92</v>
      </c>
      <c r="X8" s="21" t="s">
        <v>122</v>
      </c>
      <c r="Y8" s="68"/>
      <c r="Z8" s="20">
        <f t="shared" si="3"/>
        <v>0</v>
      </c>
    </row>
    <row r="9" spans="1:26" ht="14.4" x14ac:dyDescent="0.3">
      <c r="A9" s="32">
        <v>5</v>
      </c>
      <c r="B9" s="30">
        <v>10000289</v>
      </c>
      <c r="C9" s="31" t="s">
        <v>13</v>
      </c>
      <c r="D9" s="22" t="s">
        <v>160</v>
      </c>
      <c r="E9" s="24" t="s">
        <v>174</v>
      </c>
      <c r="F9" s="65">
        <v>1540</v>
      </c>
      <c r="G9" s="28" t="s">
        <v>193</v>
      </c>
      <c r="H9" s="28">
        <v>1407</v>
      </c>
      <c r="I9" s="21" t="s">
        <v>122</v>
      </c>
      <c r="J9" s="68"/>
      <c r="K9" s="20">
        <f t="shared" si="0"/>
        <v>0</v>
      </c>
      <c r="L9" s="37"/>
      <c r="M9" s="28">
        <v>659</v>
      </c>
      <c r="N9" s="21" t="s">
        <v>122</v>
      </c>
      <c r="O9" s="68"/>
      <c r="P9" s="20">
        <f t="shared" si="1"/>
        <v>0</v>
      </c>
      <c r="R9" s="28">
        <v>484</v>
      </c>
      <c r="S9" s="21" t="s">
        <v>122</v>
      </c>
      <c r="T9" s="68"/>
      <c r="U9" s="20">
        <f t="shared" si="2"/>
        <v>0</v>
      </c>
      <c r="W9" s="28">
        <v>264</v>
      </c>
      <c r="X9" s="21" t="s">
        <v>122</v>
      </c>
      <c r="Y9" s="68"/>
      <c r="Z9" s="20">
        <f t="shared" si="3"/>
        <v>0</v>
      </c>
    </row>
    <row r="10" spans="1:26" ht="14.4" x14ac:dyDescent="0.3">
      <c r="A10" s="32">
        <v>6</v>
      </c>
      <c r="B10" s="30">
        <v>10000290</v>
      </c>
      <c r="C10" s="31" t="s">
        <v>14</v>
      </c>
      <c r="D10" s="22" t="s">
        <v>160</v>
      </c>
      <c r="E10" s="24" t="s">
        <v>174</v>
      </c>
      <c r="F10" s="65">
        <v>1880</v>
      </c>
      <c r="G10" s="28" t="s">
        <v>193</v>
      </c>
      <c r="H10" s="28">
        <v>805</v>
      </c>
      <c r="I10" s="21" t="s">
        <v>122</v>
      </c>
      <c r="J10" s="68"/>
      <c r="K10" s="20">
        <f t="shared" si="0"/>
        <v>0</v>
      </c>
      <c r="L10" s="37"/>
      <c r="M10" s="28">
        <v>232</v>
      </c>
      <c r="N10" s="21" t="s">
        <v>122</v>
      </c>
      <c r="O10" s="68"/>
      <c r="P10" s="20">
        <f t="shared" si="1"/>
        <v>0</v>
      </c>
      <c r="R10" s="28">
        <v>318</v>
      </c>
      <c r="S10" s="21" t="s">
        <v>122</v>
      </c>
      <c r="T10" s="68"/>
      <c r="U10" s="20">
        <f t="shared" si="2"/>
        <v>0</v>
      </c>
      <c r="W10" s="28">
        <v>255</v>
      </c>
      <c r="X10" s="21" t="s">
        <v>122</v>
      </c>
      <c r="Y10" s="68"/>
      <c r="Z10" s="20">
        <f t="shared" si="3"/>
        <v>0</v>
      </c>
    </row>
    <row r="11" spans="1:26" ht="14.4" x14ac:dyDescent="0.3">
      <c r="A11" s="32">
        <v>7</v>
      </c>
      <c r="B11" s="30">
        <v>10000291</v>
      </c>
      <c r="C11" s="31" t="s">
        <v>15</v>
      </c>
      <c r="D11" s="22" t="s">
        <v>160</v>
      </c>
      <c r="E11" s="24" t="s">
        <v>174</v>
      </c>
      <c r="F11" s="65">
        <v>1910</v>
      </c>
      <c r="G11" s="28" t="s">
        <v>193</v>
      </c>
      <c r="H11" s="28">
        <v>127</v>
      </c>
      <c r="I11" s="21" t="s">
        <v>122</v>
      </c>
      <c r="J11" s="68"/>
      <c r="K11" s="20">
        <f t="shared" si="0"/>
        <v>0</v>
      </c>
      <c r="L11" s="37"/>
      <c r="M11" s="28">
        <v>43</v>
      </c>
      <c r="N11" s="21" t="s">
        <v>122</v>
      </c>
      <c r="O11" s="68"/>
      <c r="P11" s="20">
        <f t="shared" si="1"/>
        <v>0</v>
      </c>
      <c r="R11" s="28">
        <v>73</v>
      </c>
      <c r="S11" s="21" t="s">
        <v>122</v>
      </c>
      <c r="T11" s="68"/>
      <c r="U11" s="20">
        <f t="shared" si="2"/>
        <v>0</v>
      </c>
      <c r="W11" s="28">
        <v>11</v>
      </c>
      <c r="X11" s="21" t="s">
        <v>122</v>
      </c>
      <c r="Y11" s="68"/>
      <c r="Z11" s="20">
        <f t="shared" si="3"/>
        <v>0</v>
      </c>
    </row>
    <row r="12" spans="1:26" ht="14.4" x14ac:dyDescent="0.3">
      <c r="A12" s="32">
        <v>8</v>
      </c>
      <c r="B12" s="30">
        <v>10000292</v>
      </c>
      <c r="C12" s="31" t="s">
        <v>16</v>
      </c>
      <c r="D12" s="22" t="s">
        <v>160</v>
      </c>
      <c r="E12" s="24" t="s">
        <v>174</v>
      </c>
      <c r="F12" s="65">
        <v>1930</v>
      </c>
      <c r="G12" s="28" t="s">
        <v>193</v>
      </c>
      <c r="H12" s="28">
        <v>29</v>
      </c>
      <c r="I12" s="21" t="s">
        <v>122</v>
      </c>
      <c r="J12" s="68"/>
      <c r="K12" s="20">
        <f t="shared" si="0"/>
        <v>0</v>
      </c>
      <c r="L12" s="37"/>
      <c r="M12" s="28">
        <v>0</v>
      </c>
      <c r="N12" s="21" t="s">
        <v>122</v>
      </c>
      <c r="O12" s="68"/>
      <c r="P12" s="20">
        <f t="shared" si="1"/>
        <v>0</v>
      </c>
      <c r="R12" s="28">
        <v>25</v>
      </c>
      <c r="S12" s="21" t="s">
        <v>122</v>
      </c>
      <c r="T12" s="68"/>
      <c r="U12" s="20">
        <f t="shared" si="2"/>
        <v>0</v>
      </c>
      <c r="W12" s="28">
        <v>4</v>
      </c>
      <c r="X12" s="21" t="s">
        <v>122</v>
      </c>
      <c r="Y12" s="68"/>
      <c r="Z12" s="20">
        <f t="shared" si="3"/>
        <v>0</v>
      </c>
    </row>
    <row r="13" spans="1:26" ht="14.4" x14ac:dyDescent="0.3">
      <c r="A13" s="32">
        <v>9</v>
      </c>
      <c r="B13" s="30">
        <v>10000293</v>
      </c>
      <c r="C13" s="31" t="s">
        <v>17</v>
      </c>
      <c r="D13" s="22" t="s">
        <v>160</v>
      </c>
      <c r="E13" s="24" t="s">
        <v>174</v>
      </c>
      <c r="F13" s="65">
        <v>1960</v>
      </c>
      <c r="G13" s="28" t="s">
        <v>193</v>
      </c>
      <c r="H13" s="28">
        <v>1</v>
      </c>
      <c r="I13" s="21" t="s">
        <v>122</v>
      </c>
      <c r="J13" s="68"/>
      <c r="K13" s="20">
        <f t="shared" si="0"/>
        <v>0</v>
      </c>
      <c r="L13" s="37"/>
      <c r="M13" s="28">
        <v>0</v>
      </c>
      <c r="N13" s="21" t="s">
        <v>122</v>
      </c>
      <c r="O13" s="68"/>
      <c r="P13" s="20">
        <f t="shared" si="1"/>
        <v>0</v>
      </c>
      <c r="R13" s="28">
        <v>1</v>
      </c>
      <c r="S13" s="21" t="s">
        <v>122</v>
      </c>
      <c r="T13" s="68"/>
      <c r="U13" s="20">
        <f t="shared" si="2"/>
        <v>0</v>
      </c>
      <c r="W13" s="28">
        <v>0</v>
      </c>
      <c r="X13" s="21" t="s">
        <v>122</v>
      </c>
      <c r="Y13" s="68"/>
      <c r="Z13" s="20">
        <f t="shared" si="3"/>
        <v>0</v>
      </c>
    </row>
    <row r="14" spans="1:26" ht="14.4" x14ac:dyDescent="0.3">
      <c r="A14" s="32">
        <v>10</v>
      </c>
      <c r="B14" s="30">
        <v>10000294</v>
      </c>
      <c r="C14" s="31" t="s">
        <v>18</v>
      </c>
      <c r="D14" s="22" t="s">
        <v>160</v>
      </c>
      <c r="E14" s="24" t="s">
        <v>174</v>
      </c>
      <c r="F14" s="65">
        <v>2320</v>
      </c>
      <c r="G14" s="28" t="s">
        <v>193</v>
      </c>
      <c r="H14" s="28">
        <v>3</v>
      </c>
      <c r="I14" s="21" t="s">
        <v>122</v>
      </c>
      <c r="J14" s="68"/>
      <c r="K14" s="20">
        <f t="shared" si="0"/>
        <v>0</v>
      </c>
      <c r="L14" s="37"/>
      <c r="M14" s="28">
        <v>0</v>
      </c>
      <c r="N14" s="21" t="s">
        <v>122</v>
      </c>
      <c r="O14" s="68"/>
      <c r="P14" s="20">
        <f t="shared" si="1"/>
        <v>0</v>
      </c>
      <c r="R14" s="28">
        <v>0</v>
      </c>
      <c r="S14" s="21" t="s">
        <v>122</v>
      </c>
      <c r="T14" s="68"/>
      <c r="U14" s="20">
        <f t="shared" si="2"/>
        <v>0</v>
      </c>
      <c r="W14" s="28">
        <v>3</v>
      </c>
      <c r="X14" s="21" t="s">
        <v>122</v>
      </c>
      <c r="Y14" s="68"/>
      <c r="Z14" s="20">
        <f t="shared" si="3"/>
        <v>0</v>
      </c>
    </row>
    <row r="15" spans="1:26" ht="14.4" x14ac:dyDescent="0.3">
      <c r="A15" s="32">
        <v>11</v>
      </c>
      <c r="B15" s="30">
        <v>10000662</v>
      </c>
      <c r="C15" s="31" t="s">
        <v>58</v>
      </c>
      <c r="D15" s="22" t="s">
        <v>160</v>
      </c>
      <c r="E15" s="24" t="s">
        <v>174</v>
      </c>
      <c r="F15" s="65">
        <v>2340</v>
      </c>
      <c r="G15" s="28" t="s">
        <v>193</v>
      </c>
      <c r="H15" s="28">
        <v>1</v>
      </c>
      <c r="I15" s="21" t="s">
        <v>122</v>
      </c>
      <c r="J15" s="68"/>
      <c r="K15" s="20">
        <f t="shared" si="0"/>
        <v>0</v>
      </c>
      <c r="L15" s="37"/>
      <c r="M15" s="28">
        <v>0</v>
      </c>
      <c r="N15" s="21" t="s">
        <v>122</v>
      </c>
      <c r="O15" s="68"/>
      <c r="P15" s="20">
        <f t="shared" si="1"/>
        <v>0</v>
      </c>
      <c r="R15" s="28">
        <v>0</v>
      </c>
      <c r="S15" s="21" t="s">
        <v>122</v>
      </c>
      <c r="T15" s="68"/>
      <c r="U15" s="20">
        <f t="shared" si="2"/>
        <v>0</v>
      </c>
      <c r="W15" s="28">
        <v>1</v>
      </c>
      <c r="X15" s="21" t="s">
        <v>122</v>
      </c>
      <c r="Y15" s="68"/>
      <c r="Z15" s="20">
        <f t="shared" si="3"/>
        <v>0</v>
      </c>
    </row>
    <row r="16" spans="1:26" ht="14.4" x14ac:dyDescent="0.3">
      <c r="A16" s="32">
        <v>12</v>
      </c>
      <c r="B16" s="30">
        <v>10001484</v>
      </c>
      <c r="C16" s="31" t="s">
        <v>148</v>
      </c>
      <c r="D16" s="22" t="s">
        <v>160</v>
      </c>
      <c r="E16" s="24" t="s">
        <v>174</v>
      </c>
      <c r="F16" s="65">
        <v>2360</v>
      </c>
      <c r="G16" s="28" t="s">
        <v>193</v>
      </c>
      <c r="H16" s="28">
        <v>1</v>
      </c>
      <c r="I16" s="21" t="s">
        <v>122</v>
      </c>
      <c r="J16" s="68"/>
      <c r="K16" s="20">
        <f t="shared" si="0"/>
        <v>0</v>
      </c>
      <c r="L16" s="37"/>
      <c r="M16" s="28">
        <v>0</v>
      </c>
      <c r="N16" s="21" t="s">
        <v>122</v>
      </c>
      <c r="O16" s="68"/>
      <c r="P16" s="20">
        <f t="shared" si="1"/>
        <v>0</v>
      </c>
      <c r="R16" s="28">
        <v>1</v>
      </c>
      <c r="S16" s="21" t="s">
        <v>122</v>
      </c>
      <c r="T16" s="68"/>
      <c r="U16" s="20">
        <f t="shared" si="2"/>
        <v>0</v>
      </c>
      <c r="W16" s="28">
        <v>0</v>
      </c>
      <c r="X16" s="21" t="s">
        <v>122</v>
      </c>
      <c r="Y16" s="68"/>
      <c r="Z16" s="20">
        <f t="shared" si="3"/>
        <v>0</v>
      </c>
    </row>
    <row r="17" spans="1:26" ht="14.4" x14ac:dyDescent="0.3">
      <c r="A17" s="32">
        <v>13</v>
      </c>
      <c r="B17" s="30">
        <v>10001506</v>
      </c>
      <c r="C17" s="31" t="s">
        <v>229</v>
      </c>
      <c r="D17" s="22" t="s">
        <v>160</v>
      </c>
      <c r="E17" s="24" t="s">
        <v>174</v>
      </c>
      <c r="F17" s="65">
        <v>980</v>
      </c>
      <c r="G17" s="28" t="s">
        <v>194</v>
      </c>
      <c r="H17" s="28">
        <v>1</v>
      </c>
      <c r="I17" s="21" t="s">
        <v>122</v>
      </c>
      <c r="J17" s="68"/>
      <c r="K17" s="20">
        <f t="shared" si="0"/>
        <v>0</v>
      </c>
      <c r="L17" s="37"/>
      <c r="M17" s="28">
        <v>0</v>
      </c>
      <c r="N17" s="21" t="s">
        <v>122</v>
      </c>
      <c r="O17" s="68"/>
      <c r="P17" s="20">
        <f t="shared" si="1"/>
        <v>0</v>
      </c>
      <c r="R17" s="28">
        <v>1</v>
      </c>
      <c r="S17" s="21" t="s">
        <v>122</v>
      </c>
      <c r="T17" s="68"/>
      <c r="U17" s="20">
        <f t="shared" si="2"/>
        <v>0</v>
      </c>
      <c r="W17" s="28">
        <v>0</v>
      </c>
      <c r="X17" s="21" t="s">
        <v>122</v>
      </c>
      <c r="Y17" s="68"/>
      <c r="Z17" s="20">
        <f t="shared" si="3"/>
        <v>0</v>
      </c>
    </row>
    <row r="18" spans="1:26" ht="14.4" x14ac:dyDescent="0.3">
      <c r="A18" s="32">
        <v>14</v>
      </c>
      <c r="B18" s="30">
        <v>10000296</v>
      </c>
      <c r="C18" s="31" t="s">
        <v>19</v>
      </c>
      <c r="D18" s="22" t="s">
        <v>160</v>
      </c>
      <c r="E18" s="24" t="s">
        <v>174</v>
      </c>
      <c r="F18" s="65">
        <v>1010</v>
      </c>
      <c r="G18" s="28" t="s">
        <v>194</v>
      </c>
      <c r="H18" s="28">
        <v>1</v>
      </c>
      <c r="I18" s="21" t="s">
        <v>122</v>
      </c>
      <c r="J18" s="68"/>
      <c r="K18" s="20">
        <f t="shared" si="0"/>
        <v>0</v>
      </c>
      <c r="L18" s="37"/>
      <c r="M18" s="28">
        <v>0</v>
      </c>
      <c r="N18" s="21" t="s">
        <v>122</v>
      </c>
      <c r="O18" s="68"/>
      <c r="P18" s="20">
        <f t="shared" si="1"/>
        <v>0</v>
      </c>
      <c r="R18" s="28">
        <v>1</v>
      </c>
      <c r="S18" s="21" t="s">
        <v>122</v>
      </c>
      <c r="T18" s="68"/>
      <c r="U18" s="20">
        <f t="shared" si="2"/>
        <v>0</v>
      </c>
      <c r="W18" s="28">
        <v>0</v>
      </c>
      <c r="X18" s="21" t="s">
        <v>122</v>
      </c>
      <c r="Y18" s="68"/>
      <c r="Z18" s="20">
        <f t="shared" si="3"/>
        <v>0</v>
      </c>
    </row>
    <row r="19" spans="1:26" ht="14.4" x14ac:dyDescent="0.3">
      <c r="A19" s="32">
        <v>15</v>
      </c>
      <c r="B19" s="30">
        <v>10000298</v>
      </c>
      <c r="C19" s="31" t="s">
        <v>20</v>
      </c>
      <c r="D19" s="22" t="s">
        <v>160</v>
      </c>
      <c r="E19" s="24" t="s">
        <v>174</v>
      </c>
      <c r="F19" s="65">
        <v>1320</v>
      </c>
      <c r="G19" s="28" t="s">
        <v>194</v>
      </c>
      <c r="H19" s="28">
        <v>1</v>
      </c>
      <c r="I19" s="21" t="s">
        <v>122</v>
      </c>
      <c r="J19" s="68"/>
      <c r="K19" s="20">
        <f t="shared" si="0"/>
        <v>0</v>
      </c>
      <c r="L19" s="37"/>
      <c r="M19" s="28">
        <v>0</v>
      </c>
      <c r="N19" s="21" t="s">
        <v>122</v>
      </c>
      <c r="O19" s="68"/>
      <c r="P19" s="20">
        <f t="shared" si="1"/>
        <v>0</v>
      </c>
      <c r="R19" s="28">
        <v>1</v>
      </c>
      <c r="S19" s="21" t="s">
        <v>122</v>
      </c>
      <c r="T19" s="68"/>
      <c r="U19" s="20">
        <f t="shared" si="2"/>
        <v>0</v>
      </c>
      <c r="W19" s="28">
        <v>0</v>
      </c>
      <c r="X19" s="21" t="s">
        <v>122</v>
      </c>
      <c r="Y19" s="68"/>
      <c r="Z19" s="20">
        <f t="shared" si="3"/>
        <v>0</v>
      </c>
    </row>
    <row r="20" spans="1:26" ht="14.4" x14ac:dyDescent="0.3">
      <c r="A20" s="32">
        <v>16</v>
      </c>
      <c r="B20" s="30">
        <v>10000299</v>
      </c>
      <c r="C20" s="31" t="s">
        <v>21</v>
      </c>
      <c r="D20" s="22" t="s">
        <v>160</v>
      </c>
      <c r="E20" s="24" t="s">
        <v>174</v>
      </c>
      <c r="F20" s="65">
        <v>1700</v>
      </c>
      <c r="G20" s="28" t="s">
        <v>194</v>
      </c>
      <c r="H20" s="28">
        <v>5</v>
      </c>
      <c r="I20" s="21" t="s">
        <v>122</v>
      </c>
      <c r="J20" s="68"/>
      <c r="K20" s="20">
        <f t="shared" si="0"/>
        <v>0</v>
      </c>
      <c r="L20" s="37"/>
      <c r="M20" s="28">
        <v>0</v>
      </c>
      <c r="N20" s="21" t="s">
        <v>122</v>
      </c>
      <c r="O20" s="68"/>
      <c r="P20" s="20">
        <f t="shared" si="1"/>
        <v>0</v>
      </c>
      <c r="R20" s="28">
        <v>4</v>
      </c>
      <c r="S20" s="21" t="s">
        <v>122</v>
      </c>
      <c r="T20" s="68"/>
      <c r="U20" s="20">
        <f t="shared" si="2"/>
        <v>0</v>
      </c>
      <c r="W20" s="28">
        <v>1</v>
      </c>
      <c r="X20" s="21" t="s">
        <v>122</v>
      </c>
      <c r="Y20" s="68"/>
      <c r="Z20" s="20">
        <f t="shared" si="3"/>
        <v>0</v>
      </c>
    </row>
    <row r="21" spans="1:26" ht="14.4" x14ac:dyDescent="0.3">
      <c r="A21" s="32">
        <v>17</v>
      </c>
      <c r="B21" s="30">
        <v>10000300</v>
      </c>
      <c r="C21" s="31" t="s">
        <v>22</v>
      </c>
      <c r="D21" s="22" t="s">
        <v>160</v>
      </c>
      <c r="E21" s="24" t="s">
        <v>174</v>
      </c>
      <c r="F21" s="65">
        <v>1980</v>
      </c>
      <c r="G21" s="28" t="s">
        <v>194</v>
      </c>
      <c r="H21" s="28">
        <v>7</v>
      </c>
      <c r="I21" s="21" t="s">
        <v>122</v>
      </c>
      <c r="J21" s="68"/>
      <c r="K21" s="20">
        <f t="shared" si="0"/>
        <v>0</v>
      </c>
      <c r="L21" s="37"/>
      <c r="M21" s="28">
        <v>0</v>
      </c>
      <c r="N21" s="21" t="s">
        <v>122</v>
      </c>
      <c r="O21" s="68"/>
      <c r="P21" s="20">
        <f t="shared" si="1"/>
        <v>0</v>
      </c>
      <c r="R21" s="28">
        <v>5</v>
      </c>
      <c r="S21" s="21" t="s">
        <v>122</v>
      </c>
      <c r="T21" s="68"/>
      <c r="U21" s="20">
        <f t="shared" si="2"/>
        <v>0</v>
      </c>
      <c r="W21" s="28">
        <v>2</v>
      </c>
      <c r="X21" s="21" t="s">
        <v>122</v>
      </c>
      <c r="Y21" s="68"/>
      <c r="Z21" s="20">
        <f t="shared" si="3"/>
        <v>0</v>
      </c>
    </row>
    <row r="22" spans="1:26" ht="14.4" x14ac:dyDescent="0.3">
      <c r="A22" s="32">
        <v>18</v>
      </c>
      <c r="B22" s="30">
        <v>10000301</v>
      </c>
      <c r="C22" s="31" t="s">
        <v>126</v>
      </c>
      <c r="D22" s="22" t="s">
        <v>160</v>
      </c>
      <c r="E22" s="24" t="s">
        <v>174</v>
      </c>
      <c r="F22" s="65">
        <v>2100</v>
      </c>
      <c r="G22" s="28" t="s">
        <v>194</v>
      </c>
      <c r="H22" s="28">
        <v>11</v>
      </c>
      <c r="I22" s="21" t="s">
        <v>122</v>
      </c>
      <c r="J22" s="68"/>
      <c r="K22" s="20">
        <f t="shared" si="0"/>
        <v>0</v>
      </c>
      <c r="L22" s="37"/>
      <c r="M22" s="28">
        <v>4</v>
      </c>
      <c r="N22" s="21" t="s">
        <v>122</v>
      </c>
      <c r="O22" s="68"/>
      <c r="P22" s="20">
        <f t="shared" si="1"/>
        <v>0</v>
      </c>
      <c r="R22" s="28">
        <v>0</v>
      </c>
      <c r="S22" s="21" t="s">
        <v>122</v>
      </c>
      <c r="T22" s="68"/>
      <c r="U22" s="20">
        <f t="shared" si="2"/>
        <v>0</v>
      </c>
      <c r="W22" s="28">
        <v>7</v>
      </c>
      <c r="X22" s="21" t="s">
        <v>122</v>
      </c>
      <c r="Y22" s="68"/>
      <c r="Z22" s="20">
        <f t="shared" si="3"/>
        <v>0</v>
      </c>
    </row>
    <row r="23" spans="1:26" ht="14.4" x14ac:dyDescent="0.3">
      <c r="A23" s="32">
        <v>19</v>
      </c>
      <c r="B23" s="30">
        <v>10001513</v>
      </c>
      <c r="C23" s="31" t="s">
        <v>168</v>
      </c>
      <c r="D23" s="22" t="s">
        <v>160</v>
      </c>
      <c r="E23" s="24" t="s">
        <v>174</v>
      </c>
      <c r="F23" s="65">
        <v>2130</v>
      </c>
      <c r="G23" s="28" t="s">
        <v>194</v>
      </c>
      <c r="H23" s="28">
        <v>9</v>
      </c>
      <c r="I23" s="21" t="s">
        <v>122</v>
      </c>
      <c r="J23" s="68"/>
      <c r="K23" s="20">
        <f t="shared" si="0"/>
        <v>0</v>
      </c>
      <c r="L23" s="37"/>
      <c r="M23" s="28">
        <v>0</v>
      </c>
      <c r="N23" s="21" t="s">
        <v>122</v>
      </c>
      <c r="O23" s="68"/>
      <c r="P23" s="20">
        <f t="shared" si="1"/>
        <v>0</v>
      </c>
      <c r="R23" s="28">
        <v>3</v>
      </c>
      <c r="S23" s="21" t="s">
        <v>122</v>
      </c>
      <c r="T23" s="68"/>
      <c r="U23" s="20">
        <f t="shared" si="2"/>
        <v>0</v>
      </c>
      <c r="W23" s="28">
        <v>6</v>
      </c>
      <c r="X23" s="21" t="s">
        <v>122</v>
      </c>
      <c r="Y23" s="68"/>
      <c r="Z23" s="20">
        <f t="shared" si="3"/>
        <v>0</v>
      </c>
    </row>
    <row r="24" spans="1:26" ht="14.4" x14ac:dyDescent="0.3">
      <c r="A24" s="32">
        <v>20</v>
      </c>
      <c r="B24" s="30">
        <v>10000663</v>
      </c>
      <c r="C24" s="31" t="s">
        <v>230</v>
      </c>
      <c r="D24" s="22" t="s">
        <v>160</v>
      </c>
      <c r="E24" s="24" t="s">
        <v>174</v>
      </c>
      <c r="F24" s="65">
        <v>2160</v>
      </c>
      <c r="G24" s="28" t="s">
        <v>194</v>
      </c>
      <c r="H24" s="28">
        <v>1</v>
      </c>
      <c r="I24" s="21" t="s">
        <v>122</v>
      </c>
      <c r="J24" s="68"/>
      <c r="K24" s="20">
        <f t="shared" si="0"/>
        <v>0</v>
      </c>
      <c r="L24" s="37"/>
      <c r="M24" s="28">
        <v>0</v>
      </c>
      <c r="N24" s="21" t="s">
        <v>122</v>
      </c>
      <c r="O24" s="68"/>
      <c r="P24" s="20">
        <f t="shared" si="1"/>
        <v>0</v>
      </c>
      <c r="R24" s="28">
        <v>1</v>
      </c>
      <c r="S24" s="21" t="s">
        <v>122</v>
      </c>
      <c r="T24" s="68"/>
      <c r="U24" s="20">
        <f t="shared" si="2"/>
        <v>0</v>
      </c>
      <c r="W24" s="28">
        <v>0</v>
      </c>
      <c r="X24" s="21" t="s">
        <v>122</v>
      </c>
      <c r="Y24" s="68"/>
      <c r="Z24" s="20">
        <f t="shared" si="3"/>
        <v>0</v>
      </c>
    </row>
    <row r="25" spans="1:26" ht="14.4" x14ac:dyDescent="0.3">
      <c r="A25" s="32">
        <v>21</v>
      </c>
      <c r="B25" s="30">
        <v>10001517</v>
      </c>
      <c r="C25" s="31" t="s">
        <v>231</v>
      </c>
      <c r="D25" s="22" t="s">
        <v>160</v>
      </c>
      <c r="E25" s="24" t="s">
        <v>174</v>
      </c>
      <c r="F25" s="65">
        <v>2420</v>
      </c>
      <c r="G25" s="28" t="s">
        <v>194</v>
      </c>
      <c r="H25" s="28">
        <v>1</v>
      </c>
      <c r="I25" s="21" t="s">
        <v>122</v>
      </c>
      <c r="J25" s="68"/>
      <c r="K25" s="20">
        <f t="shared" si="0"/>
        <v>0</v>
      </c>
      <c r="L25" s="37"/>
      <c r="M25" s="28">
        <v>0</v>
      </c>
      <c r="N25" s="21" t="s">
        <v>122</v>
      </c>
      <c r="O25" s="68"/>
      <c r="P25" s="20">
        <f t="shared" si="1"/>
        <v>0</v>
      </c>
      <c r="R25" s="28">
        <v>0</v>
      </c>
      <c r="S25" s="21" t="s">
        <v>122</v>
      </c>
      <c r="T25" s="68"/>
      <c r="U25" s="20">
        <f t="shared" si="2"/>
        <v>0</v>
      </c>
      <c r="W25" s="28">
        <v>1</v>
      </c>
      <c r="X25" s="21" t="s">
        <v>122</v>
      </c>
      <c r="Y25" s="68"/>
      <c r="Z25" s="20">
        <f t="shared" si="3"/>
        <v>0</v>
      </c>
    </row>
    <row r="26" spans="1:26" ht="14.4" x14ac:dyDescent="0.3">
      <c r="A26" s="32">
        <v>22</v>
      </c>
      <c r="B26" s="30">
        <v>10001521</v>
      </c>
      <c r="C26" s="31" t="s">
        <v>232</v>
      </c>
      <c r="D26" s="22" t="s">
        <v>160</v>
      </c>
      <c r="E26" s="24" t="s">
        <v>174</v>
      </c>
      <c r="F26" s="65">
        <v>2800</v>
      </c>
      <c r="G26" s="28" t="s">
        <v>194</v>
      </c>
      <c r="H26" s="28">
        <v>1</v>
      </c>
      <c r="I26" s="21" t="s">
        <v>122</v>
      </c>
      <c r="J26" s="68"/>
      <c r="K26" s="20">
        <f t="shared" si="0"/>
        <v>0</v>
      </c>
      <c r="L26" s="37"/>
      <c r="M26" s="28">
        <v>1</v>
      </c>
      <c r="N26" s="21" t="s">
        <v>122</v>
      </c>
      <c r="O26" s="68"/>
      <c r="P26" s="20">
        <f t="shared" si="1"/>
        <v>0</v>
      </c>
      <c r="R26" s="28">
        <v>0</v>
      </c>
      <c r="S26" s="21" t="s">
        <v>122</v>
      </c>
      <c r="T26" s="68"/>
      <c r="U26" s="20">
        <f t="shared" si="2"/>
        <v>0</v>
      </c>
      <c r="W26" s="28">
        <v>0</v>
      </c>
      <c r="X26" s="21" t="s">
        <v>122</v>
      </c>
      <c r="Y26" s="68"/>
      <c r="Z26" s="20">
        <f t="shared" si="3"/>
        <v>0</v>
      </c>
    </row>
    <row r="27" spans="1:26" ht="14.4" x14ac:dyDescent="0.3">
      <c r="A27" s="32">
        <v>23</v>
      </c>
      <c r="B27" s="30">
        <v>10000310</v>
      </c>
      <c r="C27" s="31" t="s">
        <v>23</v>
      </c>
      <c r="D27" s="22" t="s">
        <v>160</v>
      </c>
      <c r="E27" s="24" t="s">
        <v>285</v>
      </c>
      <c r="F27" s="65">
        <v>1200</v>
      </c>
      <c r="G27" s="28" t="s">
        <v>195</v>
      </c>
      <c r="H27" s="28">
        <v>422</v>
      </c>
      <c r="I27" s="21" t="s">
        <v>122</v>
      </c>
      <c r="J27" s="68"/>
      <c r="K27" s="20">
        <f t="shared" si="0"/>
        <v>0</v>
      </c>
      <c r="L27" s="37"/>
      <c r="M27" s="28">
        <v>65</v>
      </c>
      <c r="N27" s="21" t="s">
        <v>122</v>
      </c>
      <c r="O27" s="68"/>
      <c r="P27" s="20">
        <f t="shared" si="1"/>
        <v>0</v>
      </c>
      <c r="R27" s="28">
        <v>188</v>
      </c>
      <c r="S27" s="21" t="s">
        <v>122</v>
      </c>
      <c r="T27" s="68"/>
      <c r="U27" s="20">
        <f t="shared" si="2"/>
        <v>0</v>
      </c>
      <c r="W27" s="28">
        <v>169</v>
      </c>
      <c r="X27" s="21" t="s">
        <v>122</v>
      </c>
      <c r="Y27" s="68"/>
      <c r="Z27" s="20">
        <f t="shared" si="3"/>
        <v>0</v>
      </c>
    </row>
    <row r="28" spans="1:26" ht="14.4" x14ac:dyDescent="0.3">
      <c r="A28" s="32">
        <v>24</v>
      </c>
      <c r="B28" s="30">
        <v>10000313</v>
      </c>
      <c r="C28" s="31" t="s">
        <v>24</v>
      </c>
      <c r="D28" s="22" t="s">
        <v>160</v>
      </c>
      <c r="E28" s="24" t="s">
        <v>285</v>
      </c>
      <c r="F28" s="65">
        <v>1590</v>
      </c>
      <c r="G28" s="28" t="s">
        <v>195</v>
      </c>
      <c r="H28" s="28">
        <v>224</v>
      </c>
      <c r="I28" s="21" t="s">
        <v>122</v>
      </c>
      <c r="J28" s="68"/>
      <c r="K28" s="20">
        <f t="shared" si="0"/>
        <v>0</v>
      </c>
      <c r="L28" s="37"/>
      <c r="M28" s="28">
        <v>0</v>
      </c>
      <c r="N28" s="21" t="s">
        <v>122</v>
      </c>
      <c r="O28" s="68"/>
      <c r="P28" s="20">
        <f t="shared" si="1"/>
        <v>0</v>
      </c>
      <c r="R28" s="28">
        <v>116</v>
      </c>
      <c r="S28" s="21" t="s">
        <v>122</v>
      </c>
      <c r="T28" s="68"/>
      <c r="U28" s="20">
        <f t="shared" si="2"/>
        <v>0</v>
      </c>
      <c r="W28" s="28">
        <v>108</v>
      </c>
      <c r="X28" s="21" t="s">
        <v>122</v>
      </c>
      <c r="Y28" s="68"/>
      <c r="Z28" s="20">
        <f t="shared" si="3"/>
        <v>0</v>
      </c>
    </row>
    <row r="29" spans="1:26" ht="14.4" x14ac:dyDescent="0.3">
      <c r="A29" s="32">
        <v>25</v>
      </c>
      <c r="B29" s="30">
        <v>10000314</v>
      </c>
      <c r="C29" s="31" t="s">
        <v>233</v>
      </c>
      <c r="D29" s="22" t="s">
        <v>160</v>
      </c>
      <c r="E29" s="24" t="s">
        <v>285</v>
      </c>
      <c r="F29" s="65">
        <v>1620</v>
      </c>
      <c r="G29" s="28" t="s">
        <v>195</v>
      </c>
      <c r="H29" s="28">
        <v>1</v>
      </c>
      <c r="I29" s="21" t="s">
        <v>122</v>
      </c>
      <c r="J29" s="68"/>
      <c r="K29" s="20">
        <f t="shared" si="0"/>
        <v>0</v>
      </c>
      <c r="L29" s="37"/>
      <c r="M29" s="28">
        <v>0</v>
      </c>
      <c r="N29" s="21" t="s">
        <v>122</v>
      </c>
      <c r="O29" s="68"/>
      <c r="P29" s="20">
        <f t="shared" si="1"/>
        <v>0</v>
      </c>
      <c r="R29" s="28">
        <v>1</v>
      </c>
      <c r="S29" s="21" t="s">
        <v>122</v>
      </c>
      <c r="T29" s="68"/>
      <c r="U29" s="20">
        <f t="shared" si="2"/>
        <v>0</v>
      </c>
      <c r="W29" s="28">
        <v>0</v>
      </c>
      <c r="X29" s="21" t="s">
        <v>122</v>
      </c>
      <c r="Y29" s="68"/>
      <c r="Z29" s="20">
        <f t="shared" si="3"/>
        <v>0</v>
      </c>
    </row>
    <row r="30" spans="1:26" ht="14.4" x14ac:dyDescent="0.3">
      <c r="A30" s="32">
        <v>26</v>
      </c>
      <c r="B30" s="30">
        <v>10000315</v>
      </c>
      <c r="C30" s="31" t="s">
        <v>25</v>
      </c>
      <c r="D30" s="22" t="s">
        <v>160</v>
      </c>
      <c r="E30" s="24" t="s">
        <v>285</v>
      </c>
      <c r="F30" s="65">
        <v>1640</v>
      </c>
      <c r="G30" s="28" t="s">
        <v>195</v>
      </c>
      <c r="H30" s="28">
        <v>131</v>
      </c>
      <c r="I30" s="21" t="s">
        <v>122</v>
      </c>
      <c r="J30" s="68"/>
      <c r="K30" s="20">
        <f t="shared" si="0"/>
        <v>0</v>
      </c>
      <c r="L30" s="37"/>
      <c r="M30" s="28">
        <v>0</v>
      </c>
      <c r="N30" s="21" t="s">
        <v>122</v>
      </c>
      <c r="O30" s="68"/>
      <c r="P30" s="20">
        <f t="shared" si="1"/>
        <v>0</v>
      </c>
      <c r="R30" s="28">
        <v>43</v>
      </c>
      <c r="S30" s="21" t="s">
        <v>122</v>
      </c>
      <c r="T30" s="68"/>
      <c r="U30" s="20">
        <f t="shared" si="2"/>
        <v>0</v>
      </c>
      <c r="W30" s="28">
        <v>88</v>
      </c>
      <c r="X30" s="21" t="s">
        <v>122</v>
      </c>
      <c r="Y30" s="68"/>
      <c r="Z30" s="20">
        <f t="shared" si="3"/>
        <v>0</v>
      </c>
    </row>
    <row r="31" spans="1:26" ht="14.4" x14ac:dyDescent="0.3">
      <c r="A31" s="32">
        <v>27</v>
      </c>
      <c r="B31" s="30">
        <v>10000317</v>
      </c>
      <c r="C31" s="31" t="s">
        <v>26</v>
      </c>
      <c r="D31" s="22" t="s">
        <v>160</v>
      </c>
      <c r="E31" s="24" t="s">
        <v>285</v>
      </c>
      <c r="F31" s="65">
        <v>2010</v>
      </c>
      <c r="G31" s="28" t="s">
        <v>195</v>
      </c>
      <c r="H31" s="28">
        <v>144</v>
      </c>
      <c r="I31" s="21" t="s">
        <v>122</v>
      </c>
      <c r="J31" s="68"/>
      <c r="K31" s="20">
        <f t="shared" si="0"/>
        <v>0</v>
      </c>
      <c r="L31" s="37"/>
      <c r="M31" s="28">
        <v>0</v>
      </c>
      <c r="N31" s="21" t="s">
        <v>122</v>
      </c>
      <c r="O31" s="68"/>
      <c r="P31" s="20">
        <f t="shared" si="1"/>
        <v>0</v>
      </c>
      <c r="R31" s="28">
        <v>59</v>
      </c>
      <c r="S31" s="21" t="s">
        <v>122</v>
      </c>
      <c r="T31" s="68"/>
      <c r="U31" s="20">
        <f t="shared" si="2"/>
        <v>0</v>
      </c>
      <c r="W31" s="28">
        <v>85</v>
      </c>
      <c r="X31" s="21" t="s">
        <v>122</v>
      </c>
      <c r="Y31" s="68"/>
      <c r="Z31" s="20">
        <f t="shared" si="3"/>
        <v>0</v>
      </c>
    </row>
    <row r="32" spans="1:26" ht="14.4" x14ac:dyDescent="0.3">
      <c r="A32" s="32">
        <v>28</v>
      </c>
      <c r="B32" s="30">
        <v>10000320</v>
      </c>
      <c r="C32" s="31" t="s">
        <v>28</v>
      </c>
      <c r="D32" s="22" t="s">
        <v>160</v>
      </c>
      <c r="E32" s="24" t="s">
        <v>285</v>
      </c>
      <c r="F32" s="65">
        <v>2100</v>
      </c>
      <c r="G32" s="28" t="s">
        <v>195</v>
      </c>
      <c r="H32" s="28">
        <v>115</v>
      </c>
      <c r="I32" s="21" t="s">
        <v>122</v>
      </c>
      <c r="J32" s="68"/>
      <c r="K32" s="20">
        <f t="shared" si="0"/>
        <v>0</v>
      </c>
      <c r="L32" s="37"/>
      <c r="M32" s="28">
        <v>0</v>
      </c>
      <c r="N32" s="21" t="s">
        <v>122</v>
      </c>
      <c r="O32" s="68"/>
      <c r="P32" s="20">
        <f t="shared" si="1"/>
        <v>0</v>
      </c>
      <c r="R32" s="28">
        <v>50</v>
      </c>
      <c r="S32" s="21" t="s">
        <v>122</v>
      </c>
      <c r="T32" s="68"/>
      <c r="U32" s="20">
        <f t="shared" si="2"/>
        <v>0</v>
      </c>
      <c r="W32" s="28">
        <v>65</v>
      </c>
      <c r="X32" s="21" t="s">
        <v>122</v>
      </c>
      <c r="Y32" s="68"/>
      <c r="Z32" s="20">
        <f t="shared" si="3"/>
        <v>0</v>
      </c>
    </row>
    <row r="33" spans="1:26" ht="14.4" x14ac:dyDescent="0.3">
      <c r="A33" s="32">
        <v>29</v>
      </c>
      <c r="B33" s="30">
        <v>10000322</v>
      </c>
      <c r="C33" s="31" t="s">
        <v>30</v>
      </c>
      <c r="D33" s="22" t="s">
        <v>160</v>
      </c>
      <c r="E33" s="24" t="s">
        <v>285</v>
      </c>
      <c r="F33" s="65">
        <v>2140</v>
      </c>
      <c r="G33" s="28" t="s">
        <v>195</v>
      </c>
      <c r="H33" s="28">
        <v>101</v>
      </c>
      <c r="I33" s="21" t="s">
        <v>122</v>
      </c>
      <c r="J33" s="68"/>
      <c r="K33" s="20">
        <f t="shared" si="0"/>
        <v>0</v>
      </c>
      <c r="L33" s="37"/>
      <c r="M33" s="28">
        <v>4</v>
      </c>
      <c r="N33" s="21" t="s">
        <v>122</v>
      </c>
      <c r="O33" s="68"/>
      <c r="P33" s="20">
        <f t="shared" si="1"/>
        <v>0</v>
      </c>
      <c r="R33" s="28">
        <v>50</v>
      </c>
      <c r="S33" s="21" t="s">
        <v>122</v>
      </c>
      <c r="T33" s="68"/>
      <c r="U33" s="20">
        <f t="shared" si="2"/>
        <v>0</v>
      </c>
      <c r="W33" s="28">
        <v>47</v>
      </c>
      <c r="X33" s="21" t="s">
        <v>122</v>
      </c>
      <c r="Y33" s="68"/>
      <c r="Z33" s="20">
        <f t="shared" si="3"/>
        <v>0</v>
      </c>
    </row>
    <row r="34" spans="1:26" ht="14.4" x14ac:dyDescent="0.3">
      <c r="A34" s="32">
        <v>30</v>
      </c>
      <c r="B34" s="30">
        <v>10000325</v>
      </c>
      <c r="C34" s="31" t="s">
        <v>31</v>
      </c>
      <c r="D34" s="22" t="s">
        <v>160</v>
      </c>
      <c r="E34" s="24" t="s">
        <v>285</v>
      </c>
      <c r="F34" s="65">
        <v>2580</v>
      </c>
      <c r="G34" s="28" t="s">
        <v>195</v>
      </c>
      <c r="H34" s="28">
        <v>42</v>
      </c>
      <c r="I34" s="21" t="s">
        <v>122</v>
      </c>
      <c r="J34" s="68"/>
      <c r="K34" s="20">
        <f t="shared" si="0"/>
        <v>0</v>
      </c>
      <c r="L34" s="37"/>
      <c r="M34" s="28">
        <v>16</v>
      </c>
      <c r="N34" s="21" t="s">
        <v>122</v>
      </c>
      <c r="O34" s="68"/>
      <c r="P34" s="20">
        <f t="shared" si="1"/>
        <v>0</v>
      </c>
      <c r="R34" s="28">
        <v>0</v>
      </c>
      <c r="S34" s="21" t="s">
        <v>122</v>
      </c>
      <c r="T34" s="68"/>
      <c r="U34" s="20">
        <f t="shared" si="2"/>
        <v>0</v>
      </c>
      <c r="W34" s="28">
        <v>26</v>
      </c>
      <c r="X34" s="21" t="s">
        <v>122</v>
      </c>
      <c r="Y34" s="68"/>
      <c r="Z34" s="20">
        <f t="shared" si="3"/>
        <v>0</v>
      </c>
    </row>
    <row r="35" spans="1:26" ht="14.4" x14ac:dyDescent="0.3">
      <c r="A35" s="32">
        <v>31</v>
      </c>
      <c r="B35" s="30">
        <v>10000327</v>
      </c>
      <c r="C35" s="31" t="s">
        <v>32</v>
      </c>
      <c r="D35" s="22" t="s">
        <v>160</v>
      </c>
      <c r="E35" s="24" t="s">
        <v>285</v>
      </c>
      <c r="F35" s="65">
        <v>2630</v>
      </c>
      <c r="G35" s="28" t="s">
        <v>195</v>
      </c>
      <c r="H35" s="28">
        <v>8</v>
      </c>
      <c r="I35" s="21" t="s">
        <v>122</v>
      </c>
      <c r="J35" s="68"/>
      <c r="K35" s="20">
        <f t="shared" si="0"/>
        <v>0</v>
      </c>
      <c r="L35" s="37"/>
      <c r="M35" s="28">
        <v>0</v>
      </c>
      <c r="N35" s="21" t="s">
        <v>122</v>
      </c>
      <c r="O35" s="68"/>
      <c r="P35" s="20">
        <f t="shared" si="1"/>
        <v>0</v>
      </c>
      <c r="R35" s="28">
        <v>2</v>
      </c>
      <c r="S35" s="21" t="s">
        <v>122</v>
      </c>
      <c r="T35" s="68"/>
      <c r="U35" s="20">
        <f t="shared" si="2"/>
        <v>0</v>
      </c>
      <c r="W35" s="28">
        <v>6</v>
      </c>
      <c r="X35" s="21" t="s">
        <v>122</v>
      </c>
      <c r="Y35" s="68"/>
      <c r="Z35" s="20">
        <f t="shared" si="3"/>
        <v>0</v>
      </c>
    </row>
    <row r="36" spans="1:26" ht="14.4" x14ac:dyDescent="0.3">
      <c r="A36" s="32">
        <v>32</v>
      </c>
      <c r="B36" s="30">
        <v>10000329</v>
      </c>
      <c r="C36" s="31" t="s">
        <v>33</v>
      </c>
      <c r="D36" s="22" t="s">
        <v>160</v>
      </c>
      <c r="E36" s="24" t="s">
        <v>285</v>
      </c>
      <c r="F36" s="65">
        <v>2660</v>
      </c>
      <c r="G36" s="28" t="s">
        <v>195</v>
      </c>
      <c r="H36" s="28">
        <v>2</v>
      </c>
      <c r="I36" s="21" t="s">
        <v>122</v>
      </c>
      <c r="J36" s="68"/>
      <c r="K36" s="20">
        <f t="shared" si="0"/>
        <v>0</v>
      </c>
      <c r="L36" s="37"/>
      <c r="M36" s="28">
        <v>0</v>
      </c>
      <c r="N36" s="21" t="s">
        <v>122</v>
      </c>
      <c r="O36" s="68"/>
      <c r="P36" s="20">
        <f t="shared" si="1"/>
        <v>0</v>
      </c>
      <c r="R36" s="28">
        <v>2</v>
      </c>
      <c r="S36" s="21" t="s">
        <v>122</v>
      </c>
      <c r="T36" s="68"/>
      <c r="U36" s="20">
        <f t="shared" si="2"/>
        <v>0</v>
      </c>
      <c r="W36" s="28">
        <v>0</v>
      </c>
      <c r="X36" s="21" t="s">
        <v>122</v>
      </c>
      <c r="Y36" s="68"/>
      <c r="Z36" s="20">
        <f t="shared" si="3"/>
        <v>0</v>
      </c>
    </row>
    <row r="37" spans="1:26" ht="14.4" x14ac:dyDescent="0.3">
      <c r="A37" s="32">
        <v>33</v>
      </c>
      <c r="B37" s="30">
        <v>10000330</v>
      </c>
      <c r="C37" s="31" t="s">
        <v>34</v>
      </c>
      <c r="D37" s="22" t="s">
        <v>160</v>
      </c>
      <c r="E37" s="24" t="s">
        <v>285</v>
      </c>
      <c r="F37" s="65">
        <v>2700</v>
      </c>
      <c r="G37" s="28" t="s">
        <v>195</v>
      </c>
      <c r="H37" s="28">
        <v>1</v>
      </c>
      <c r="I37" s="21" t="s">
        <v>122</v>
      </c>
      <c r="J37" s="68"/>
      <c r="K37" s="20">
        <f t="shared" si="0"/>
        <v>0</v>
      </c>
      <c r="L37" s="37"/>
      <c r="M37" s="28">
        <v>0</v>
      </c>
      <c r="N37" s="21" t="s">
        <v>122</v>
      </c>
      <c r="O37" s="68"/>
      <c r="P37" s="20">
        <f t="shared" si="1"/>
        <v>0</v>
      </c>
      <c r="R37" s="28">
        <v>1</v>
      </c>
      <c r="S37" s="21" t="s">
        <v>122</v>
      </c>
      <c r="T37" s="68"/>
      <c r="U37" s="20">
        <f t="shared" si="2"/>
        <v>0</v>
      </c>
      <c r="W37" s="28">
        <v>0</v>
      </c>
      <c r="X37" s="21" t="s">
        <v>122</v>
      </c>
      <c r="Y37" s="68"/>
      <c r="Z37" s="20">
        <f t="shared" si="3"/>
        <v>0</v>
      </c>
    </row>
    <row r="38" spans="1:26" ht="14.4" x14ac:dyDescent="0.3">
      <c r="A38" s="32">
        <v>34</v>
      </c>
      <c r="B38" s="30">
        <v>10000664</v>
      </c>
      <c r="C38" s="31" t="s">
        <v>59</v>
      </c>
      <c r="D38" s="22" t="s">
        <v>160</v>
      </c>
      <c r="E38" s="24" t="s">
        <v>285</v>
      </c>
      <c r="F38" s="65">
        <v>2740</v>
      </c>
      <c r="G38" s="28" t="s">
        <v>195</v>
      </c>
      <c r="H38" s="28">
        <v>1</v>
      </c>
      <c r="I38" s="21" t="s">
        <v>122</v>
      </c>
      <c r="J38" s="68"/>
      <c r="K38" s="20">
        <f t="shared" si="0"/>
        <v>0</v>
      </c>
      <c r="L38" s="37"/>
      <c r="M38" s="28">
        <v>0</v>
      </c>
      <c r="N38" s="21" t="s">
        <v>122</v>
      </c>
      <c r="O38" s="68"/>
      <c r="P38" s="20">
        <f t="shared" si="1"/>
        <v>0</v>
      </c>
      <c r="R38" s="28">
        <v>0</v>
      </c>
      <c r="S38" s="21" t="s">
        <v>122</v>
      </c>
      <c r="T38" s="68"/>
      <c r="U38" s="20">
        <f t="shared" si="2"/>
        <v>0</v>
      </c>
      <c r="W38" s="28">
        <v>1</v>
      </c>
      <c r="X38" s="21" t="s">
        <v>122</v>
      </c>
      <c r="Y38" s="68"/>
      <c r="Z38" s="20">
        <f t="shared" si="3"/>
        <v>0</v>
      </c>
    </row>
    <row r="39" spans="1:26" ht="14.4" x14ac:dyDescent="0.3">
      <c r="A39" s="32">
        <v>35</v>
      </c>
      <c r="B39" s="30">
        <v>10000333</v>
      </c>
      <c r="C39" s="31" t="s">
        <v>128</v>
      </c>
      <c r="D39" s="22" t="s">
        <v>160</v>
      </c>
      <c r="E39" s="24" t="s">
        <v>285</v>
      </c>
      <c r="F39" s="65">
        <v>2770</v>
      </c>
      <c r="G39" s="28" t="s">
        <v>195</v>
      </c>
      <c r="H39" s="28">
        <v>1</v>
      </c>
      <c r="I39" s="21" t="s">
        <v>122</v>
      </c>
      <c r="J39" s="68"/>
      <c r="K39" s="20">
        <f t="shared" si="0"/>
        <v>0</v>
      </c>
      <c r="L39" s="37"/>
      <c r="M39" s="28">
        <v>0</v>
      </c>
      <c r="N39" s="21" t="s">
        <v>122</v>
      </c>
      <c r="O39" s="68"/>
      <c r="P39" s="20">
        <f t="shared" si="1"/>
        <v>0</v>
      </c>
      <c r="R39" s="28">
        <v>0</v>
      </c>
      <c r="S39" s="21" t="s">
        <v>122</v>
      </c>
      <c r="T39" s="68"/>
      <c r="U39" s="20">
        <f t="shared" si="2"/>
        <v>0</v>
      </c>
      <c r="W39" s="28">
        <v>1</v>
      </c>
      <c r="X39" s="21" t="s">
        <v>122</v>
      </c>
      <c r="Y39" s="68"/>
      <c r="Z39" s="20">
        <f t="shared" si="3"/>
        <v>0</v>
      </c>
    </row>
    <row r="40" spans="1:26" ht="14.4" x14ac:dyDescent="0.3">
      <c r="A40" s="32">
        <v>36</v>
      </c>
      <c r="B40" s="30">
        <v>10000665</v>
      </c>
      <c r="C40" s="31" t="s">
        <v>183</v>
      </c>
      <c r="D40" s="22" t="s">
        <v>160</v>
      </c>
      <c r="E40" s="24" t="s">
        <v>285</v>
      </c>
      <c r="F40" s="65">
        <v>3240</v>
      </c>
      <c r="G40" s="28" t="s">
        <v>195</v>
      </c>
      <c r="H40" s="28">
        <v>3</v>
      </c>
      <c r="I40" s="21" t="s">
        <v>122</v>
      </c>
      <c r="J40" s="68"/>
      <c r="K40" s="20">
        <f t="shared" si="0"/>
        <v>0</v>
      </c>
      <c r="L40" s="37"/>
      <c r="M40" s="28">
        <v>2</v>
      </c>
      <c r="N40" s="21" t="s">
        <v>122</v>
      </c>
      <c r="O40" s="68"/>
      <c r="P40" s="20">
        <f t="shared" si="1"/>
        <v>0</v>
      </c>
      <c r="R40" s="28">
        <v>0</v>
      </c>
      <c r="S40" s="21" t="s">
        <v>122</v>
      </c>
      <c r="T40" s="68"/>
      <c r="U40" s="20">
        <f t="shared" si="2"/>
        <v>0</v>
      </c>
      <c r="W40" s="28">
        <v>1</v>
      </c>
      <c r="X40" s="21" t="s">
        <v>122</v>
      </c>
      <c r="Y40" s="68"/>
      <c r="Z40" s="20">
        <f t="shared" si="3"/>
        <v>0</v>
      </c>
    </row>
    <row r="41" spans="1:26" ht="14.4" x14ac:dyDescent="0.3">
      <c r="A41" s="32">
        <v>37</v>
      </c>
      <c r="B41" s="30">
        <v>10001575</v>
      </c>
      <c r="C41" s="31" t="s">
        <v>234</v>
      </c>
      <c r="D41" s="22" t="s">
        <v>160</v>
      </c>
      <c r="E41" s="24" t="s">
        <v>285</v>
      </c>
      <c r="F41" s="65">
        <v>1770</v>
      </c>
      <c r="G41" s="28" t="s">
        <v>196</v>
      </c>
      <c r="H41" s="28">
        <v>1</v>
      </c>
      <c r="I41" s="21" t="s">
        <v>122</v>
      </c>
      <c r="J41" s="68"/>
      <c r="K41" s="20">
        <f t="shared" si="0"/>
        <v>0</v>
      </c>
      <c r="L41" s="37"/>
      <c r="M41" s="28">
        <v>0</v>
      </c>
      <c r="N41" s="21" t="s">
        <v>122</v>
      </c>
      <c r="O41" s="68"/>
      <c r="P41" s="20">
        <f t="shared" si="1"/>
        <v>0</v>
      </c>
      <c r="R41" s="28">
        <v>1</v>
      </c>
      <c r="S41" s="21" t="s">
        <v>122</v>
      </c>
      <c r="T41" s="68"/>
      <c r="U41" s="20">
        <f t="shared" si="2"/>
        <v>0</v>
      </c>
      <c r="W41" s="28">
        <v>0</v>
      </c>
      <c r="X41" s="21" t="s">
        <v>122</v>
      </c>
      <c r="Y41" s="68"/>
      <c r="Z41" s="20">
        <f t="shared" si="3"/>
        <v>0</v>
      </c>
    </row>
    <row r="42" spans="1:26" ht="14.4" x14ac:dyDescent="0.3">
      <c r="A42" s="32">
        <v>38</v>
      </c>
      <c r="B42" s="30">
        <v>10000875</v>
      </c>
      <c r="C42" s="31" t="s">
        <v>75</v>
      </c>
      <c r="D42" s="22" t="s">
        <v>160</v>
      </c>
      <c r="E42" s="24" t="s">
        <v>285</v>
      </c>
      <c r="F42" s="65">
        <v>1840</v>
      </c>
      <c r="G42" s="28" t="s">
        <v>196</v>
      </c>
      <c r="H42" s="28">
        <v>1</v>
      </c>
      <c r="I42" s="21" t="s">
        <v>122</v>
      </c>
      <c r="J42" s="68"/>
      <c r="K42" s="20">
        <f t="shared" si="0"/>
        <v>0</v>
      </c>
      <c r="L42" s="37"/>
      <c r="M42" s="28">
        <v>0</v>
      </c>
      <c r="N42" s="21" t="s">
        <v>122</v>
      </c>
      <c r="O42" s="68"/>
      <c r="P42" s="20">
        <f t="shared" si="1"/>
        <v>0</v>
      </c>
      <c r="R42" s="28">
        <v>1</v>
      </c>
      <c r="S42" s="21" t="s">
        <v>122</v>
      </c>
      <c r="T42" s="68"/>
      <c r="U42" s="20">
        <f t="shared" si="2"/>
        <v>0</v>
      </c>
      <c r="W42" s="28">
        <v>0</v>
      </c>
      <c r="X42" s="21" t="s">
        <v>122</v>
      </c>
      <c r="Y42" s="68"/>
      <c r="Z42" s="20">
        <f t="shared" si="3"/>
        <v>0</v>
      </c>
    </row>
    <row r="43" spans="1:26" ht="14.4" x14ac:dyDescent="0.3">
      <c r="A43" s="32">
        <v>39</v>
      </c>
      <c r="B43" s="30">
        <v>10000338</v>
      </c>
      <c r="C43" s="31" t="s">
        <v>35</v>
      </c>
      <c r="D43" s="22" t="s">
        <v>160</v>
      </c>
      <c r="E43" s="24" t="s">
        <v>285</v>
      </c>
      <c r="F43" s="65">
        <v>2310</v>
      </c>
      <c r="G43" s="28" t="s">
        <v>196</v>
      </c>
      <c r="H43" s="28">
        <v>9</v>
      </c>
      <c r="I43" s="21" t="s">
        <v>122</v>
      </c>
      <c r="J43" s="68"/>
      <c r="K43" s="20">
        <f t="shared" si="0"/>
        <v>0</v>
      </c>
      <c r="L43" s="37"/>
      <c r="M43" s="28">
        <v>0</v>
      </c>
      <c r="N43" s="21" t="s">
        <v>122</v>
      </c>
      <c r="O43" s="68"/>
      <c r="P43" s="20">
        <f t="shared" si="1"/>
        <v>0</v>
      </c>
      <c r="R43" s="28">
        <v>0</v>
      </c>
      <c r="S43" s="21" t="s">
        <v>122</v>
      </c>
      <c r="T43" s="68"/>
      <c r="U43" s="20">
        <f t="shared" si="2"/>
        <v>0</v>
      </c>
      <c r="W43" s="28">
        <v>9</v>
      </c>
      <c r="X43" s="21" t="s">
        <v>122</v>
      </c>
      <c r="Y43" s="68"/>
      <c r="Z43" s="20">
        <f t="shared" si="3"/>
        <v>0</v>
      </c>
    </row>
    <row r="44" spans="1:26" ht="14.4" x14ac:dyDescent="0.3">
      <c r="A44" s="32">
        <v>40</v>
      </c>
      <c r="B44" s="30">
        <v>10000666</v>
      </c>
      <c r="C44" s="31" t="s">
        <v>60</v>
      </c>
      <c r="D44" s="22" t="s">
        <v>160</v>
      </c>
      <c r="E44" s="24" t="s">
        <v>285</v>
      </c>
      <c r="F44" s="65">
        <v>2360</v>
      </c>
      <c r="G44" s="28" t="s">
        <v>196</v>
      </c>
      <c r="H44" s="28">
        <v>12</v>
      </c>
      <c r="I44" s="21" t="s">
        <v>122</v>
      </c>
      <c r="J44" s="68"/>
      <c r="K44" s="20">
        <f t="shared" si="0"/>
        <v>0</v>
      </c>
      <c r="L44" s="37"/>
      <c r="M44" s="28">
        <v>0</v>
      </c>
      <c r="N44" s="21" t="s">
        <v>122</v>
      </c>
      <c r="O44" s="68"/>
      <c r="P44" s="20">
        <f t="shared" si="1"/>
        <v>0</v>
      </c>
      <c r="R44" s="28">
        <v>6</v>
      </c>
      <c r="S44" s="21" t="s">
        <v>122</v>
      </c>
      <c r="T44" s="68"/>
      <c r="U44" s="20">
        <f t="shared" si="2"/>
        <v>0</v>
      </c>
      <c r="W44" s="28">
        <v>6</v>
      </c>
      <c r="X44" s="21" t="s">
        <v>122</v>
      </c>
      <c r="Y44" s="68"/>
      <c r="Z44" s="20">
        <f t="shared" si="3"/>
        <v>0</v>
      </c>
    </row>
    <row r="45" spans="1:26" ht="14.4" x14ac:dyDescent="0.3">
      <c r="A45" s="32">
        <v>41</v>
      </c>
      <c r="B45" s="30">
        <v>10000667</v>
      </c>
      <c r="C45" s="31" t="s">
        <v>61</v>
      </c>
      <c r="D45" s="22" t="s">
        <v>160</v>
      </c>
      <c r="E45" s="24" t="s">
        <v>285</v>
      </c>
      <c r="F45" s="65">
        <v>2410</v>
      </c>
      <c r="G45" s="28" t="s">
        <v>196</v>
      </c>
      <c r="H45" s="28">
        <v>13</v>
      </c>
      <c r="I45" s="21" t="s">
        <v>122</v>
      </c>
      <c r="J45" s="68"/>
      <c r="K45" s="20">
        <f t="shared" si="0"/>
        <v>0</v>
      </c>
      <c r="L45" s="37"/>
      <c r="M45" s="28">
        <v>0</v>
      </c>
      <c r="N45" s="21" t="s">
        <v>122</v>
      </c>
      <c r="O45" s="68"/>
      <c r="P45" s="20">
        <f t="shared" si="1"/>
        <v>0</v>
      </c>
      <c r="R45" s="28">
        <v>1</v>
      </c>
      <c r="S45" s="21" t="s">
        <v>122</v>
      </c>
      <c r="T45" s="68"/>
      <c r="U45" s="20">
        <f t="shared" si="2"/>
        <v>0</v>
      </c>
      <c r="W45" s="28">
        <v>12</v>
      </c>
      <c r="X45" s="21" t="s">
        <v>122</v>
      </c>
      <c r="Y45" s="68"/>
      <c r="Z45" s="20">
        <f t="shared" si="3"/>
        <v>0</v>
      </c>
    </row>
    <row r="46" spans="1:26" ht="14.4" x14ac:dyDescent="0.3">
      <c r="A46" s="32">
        <v>42</v>
      </c>
      <c r="B46" s="30">
        <v>10000707</v>
      </c>
      <c r="C46" s="31" t="s">
        <v>73</v>
      </c>
      <c r="D46" s="22" t="s">
        <v>160</v>
      </c>
      <c r="E46" s="24" t="s">
        <v>285</v>
      </c>
      <c r="F46" s="65">
        <v>2900</v>
      </c>
      <c r="G46" s="28" t="s">
        <v>196</v>
      </c>
      <c r="H46" s="28">
        <v>33</v>
      </c>
      <c r="I46" s="21" t="s">
        <v>122</v>
      </c>
      <c r="J46" s="68"/>
      <c r="K46" s="20">
        <f t="shared" si="0"/>
        <v>0</v>
      </c>
      <c r="L46" s="37"/>
      <c r="M46" s="28">
        <v>0</v>
      </c>
      <c r="N46" s="21" t="s">
        <v>122</v>
      </c>
      <c r="O46" s="68"/>
      <c r="P46" s="20">
        <f t="shared" si="1"/>
        <v>0</v>
      </c>
      <c r="R46" s="28">
        <v>6</v>
      </c>
      <c r="S46" s="21" t="s">
        <v>122</v>
      </c>
      <c r="T46" s="68"/>
      <c r="U46" s="20">
        <f t="shared" si="2"/>
        <v>0</v>
      </c>
      <c r="W46" s="28">
        <v>27</v>
      </c>
      <c r="X46" s="21" t="s">
        <v>122</v>
      </c>
      <c r="Y46" s="68"/>
      <c r="Z46" s="20">
        <f t="shared" si="3"/>
        <v>0</v>
      </c>
    </row>
    <row r="47" spans="1:26" ht="14.4" x14ac:dyDescent="0.3">
      <c r="A47" s="32">
        <v>43</v>
      </c>
      <c r="B47" s="30">
        <v>10000341</v>
      </c>
      <c r="C47" s="31" t="s">
        <v>36</v>
      </c>
      <c r="D47" s="22" t="s">
        <v>160</v>
      </c>
      <c r="E47" s="24" t="s">
        <v>285</v>
      </c>
      <c r="F47" s="65">
        <v>2950</v>
      </c>
      <c r="G47" s="28" t="s">
        <v>196</v>
      </c>
      <c r="H47" s="28">
        <v>19</v>
      </c>
      <c r="I47" s="21" t="s">
        <v>122</v>
      </c>
      <c r="J47" s="68"/>
      <c r="K47" s="20">
        <f t="shared" si="0"/>
        <v>0</v>
      </c>
      <c r="L47" s="37"/>
      <c r="M47" s="28">
        <v>7</v>
      </c>
      <c r="N47" s="21" t="s">
        <v>122</v>
      </c>
      <c r="O47" s="68"/>
      <c r="P47" s="20">
        <f t="shared" si="1"/>
        <v>0</v>
      </c>
      <c r="R47" s="28">
        <v>0</v>
      </c>
      <c r="S47" s="21" t="s">
        <v>122</v>
      </c>
      <c r="T47" s="68"/>
      <c r="U47" s="20">
        <f t="shared" si="2"/>
        <v>0</v>
      </c>
      <c r="W47" s="28">
        <v>12</v>
      </c>
      <c r="X47" s="21" t="s">
        <v>122</v>
      </c>
      <c r="Y47" s="68"/>
      <c r="Z47" s="20">
        <f t="shared" si="3"/>
        <v>0</v>
      </c>
    </row>
    <row r="48" spans="1:26" ht="14.4" x14ac:dyDescent="0.3">
      <c r="A48" s="32">
        <v>44</v>
      </c>
      <c r="B48" s="30">
        <v>10000708</v>
      </c>
      <c r="C48" s="31" t="s">
        <v>74</v>
      </c>
      <c r="D48" s="22" t="s">
        <v>160</v>
      </c>
      <c r="E48" s="24" t="s">
        <v>285</v>
      </c>
      <c r="F48" s="65">
        <v>2990</v>
      </c>
      <c r="G48" s="28" t="s">
        <v>196</v>
      </c>
      <c r="H48" s="28">
        <v>9</v>
      </c>
      <c r="I48" s="21" t="s">
        <v>122</v>
      </c>
      <c r="J48" s="68"/>
      <c r="K48" s="20">
        <f t="shared" si="0"/>
        <v>0</v>
      </c>
      <c r="L48" s="37"/>
      <c r="M48" s="28">
        <v>0</v>
      </c>
      <c r="N48" s="21" t="s">
        <v>122</v>
      </c>
      <c r="O48" s="68"/>
      <c r="P48" s="20">
        <f t="shared" si="1"/>
        <v>0</v>
      </c>
      <c r="R48" s="28">
        <v>0</v>
      </c>
      <c r="S48" s="21" t="s">
        <v>122</v>
      </c>
      <c r="T48" s="68"/>
      <c r="U48" s="20">
        <f t="shared" si="2"/>
        <v>0</v>
      </c>
      <c r="W48" s="28">
        <v>9</v>
      </c>
      <c r="X48" s="21" t="s">
        <v>122</v>
      </c>
      <c r="Y48" s="68"/>
      <c r="Z48" s="20">
        <f t="shared" si="3"/>
        <v>0</v>
      </c>
    </row>
    <row r="49" spans="1:26" ht="14.4" x14ac:dyDescent="0.3">
      <c r="A49" s="32">
        <v>45</v>
      </c>
      <c r="B49" s="30">
        <v>10003181</v>
      </c>
      <c r="C49" s="31" t="s">
        <v>131</v>
      </c>
      <c r="D49" s="22" t="s">
        <v>160</v>
      </c>
      <c r="E49" s="24" t="s">
        <v>285</v>
      </c>
      <c r="F49" s="65">
        <v>3050</v>
      </c>
      <c r="G49" s="28" t="s">
        <v>196</v>
      </c>
      <c r="H49" s="28">
        <v>15</v>
      </c>
      <c r="I49" s="21" t="s">
        <v>122</v>
      </c>
      <c r="J49" s="68"/>
      <c r="K49" s="20">
        <f t="shared" si="0"/>
        <v>0</v>
      </c>
      <c r="L49" s="37"/>
      <c r="M49" s="28">
        <v>0</v>
      </c>
      <c r="N49" s="21" t="s">
        <v>122</v>
      </c>
      <c r="O49" s="68"/>
      <c r="P49" s="20">
        <f t="shared" si="1"/>
        <v>0</v>
      </c>
      <c r="R49" s="28">
        <v>5</v>
      </c>
      <c r="S49" s="21" t="s">
        <v>122</v>
      </c>
      <c r="T49" s="68"/>
      <c r="U49" s="20">
        <f t="shared" si="2"/>
        <v>0</v>
      </c>
      <c r="W49" s="28">
        <v>10</v>
      </c>
      <c r="X49" s="21" t="s">
        <v>122</v>
      </c>
      <c r="Y49" s="68"/>
      <c r="Z49" s="20">
        <f t="shared" si="3"/>
        <v>0</v>
      </c>
    </row>
    <row r="50" spans="1:26" ht="14.4" x14ac:dyDescent="0.3">
      <c r="A50" s="32">
        <v>46</v>
      </c>
      <c r="B50" s="30">
        <v>10000876</v>
      </c>
      <c r="C50" s="31" t="s">
        <v>133</v>
      </c>
      <c r="D50" s="22" t="s">
        <v>160</v>
      </c>
      <c r="E50" s="24" t="s">
        <v>285</v>
      </c>
      <c r="F50" s="65">
        <v>3090</v>
      </c>
      <c r="G50" s="28" t="s">
        <v>196</v>
      </c>
      <c r="H50" s="28">
        <v>11</v>
      </c>
      <c r="I50" s="21" t="s">
        <v>122</v>
      </c>
      <c r="J50" s="68"/>
      <c r="K50" s="20">
        <f t="shared" si="0"/>
        <v>0</v>
      </c>
      <c r="L50" s="37"/>
      <c r="M50" s="28">
        <v>0</v>
      </c>
      <c r="N50" s="21" t="s">
        <v>122</v>
      </c>
      <c r="O50" s="68"/>
      <c r="P50" s="20">
        <f t="shared" si="1"/>
        <v>0</v>
      </c>
      <c r="R50" s="28">
        <v>8</v>
      </c>
      <c r="S50" s="21" t="s">
        <v>122</v>
      </c>
      <c r="T50" s="68"/>
      <c r="U50" s="20">
        <f t="shared" si="2"/>
        <v>0</v>
      </c>
      <c r="W50" s="28">
        <v>3</v>
      </c>
      <c r="X50" s="21" t="s">
        <v>122</v>
      </c>
      <c r="Y50" s="68"/>
      <c r="Z50" s="20">
        <f t="shared" si="3"/>
        <v>0</v>
      </c>
    </row>
    <row r="51" spans="1:26" ht="14.4" x14ac:dyDescent="0.3">
      <c r="A51" s="32">
        <v>47</v>
      </c>
      <c r="B51" s="30">
        <v>10000877</v>
      </c>
      <c r="C51" s="31" t="s">
        <v>134</v>
      </c>
      <c r="D51" s="22" t="s">
        <v>160</v>
      </c>
      <c r="E51" s="24" t="s">
        <v>285</v>
      </c>
      <c r="F51" s="65">
        <v>3140</v>
      </c>
      <c r="G51" s="28" t="s">
        <v>196</v>
      </c>
      <c r="H51" s="28">
        <v>1</v>
      </c>
      <c r="I51" s="21" t="s">
        <v>122</v>
      </c>
      <c r="J51" s="68"/>
      <c r="K51" s="20">
        <f t="shared" si="0"/>
        <v>0</v>
      </c>
      <c r="L51" s="37"/>
      <c r="M51" s="28">
        <v>0</v>
      </c>
      <c r="N51" s="21" t="s">
        <v>122</v>
      </c>
      <c r="O51" s="68"/>
      <c r="P51" s="20">
        <f t="shared" si="1"/>
        <v>0</v>
      </c>
      <c r="R51" s="28">
        <v>0</v>
      </c>
      <c r="S51" s="21" t="s">
        <v>122</v>
      </c>
      <c r="T51" s="68"/>
      <c r="U51" s="20">
        <f t="shared" si="2"/>
        <v>0</v>
      </c>
      <c r="W51" s="28">
        <v>1</v>
      </c>
      <c r="X51" s="21" t="s">
        <v>122</v>
      </c>
      <c r="Y51" s="68"/>
      <c r="Z51" s="20">
        <f t="shared" si="3"/>
        <v>0</v>
      </c>
    </row>
    <row r="52" spans="1:26" ht="14.4" x14ac:dyDescent="0.3">
      <c r="A52" s="32">
        <v>48</v>
      </c>
      <c r="B52" s="30">
        <v>10003182</v>
      </c>
      <c r="C52" s="31" t="s">
        <v>132</v>
      </c>
      <c r="D52" s="22" t="s">
        <v>160</v>
      </c>
      <c r="E52" s="24" t="s">
        <v>285</v>
      </c>
      <c r="F52" s="65">
        <v>3630</v>
      </c>
      <c r="G52" s="28" t="s">
        <v>196</v>
      </c>
      <c r="H52" s="28">
        <v>9</v>
      </c>
      <c r="I52" s="21" t="s">
        <v>122</v>
      </c>
      <c r="J52" s="68"/>
      <c r="K52" s="20">
        <f t="shared" si="0"/>
        <v>0</v>
      </c>
      <c r="L52" s="37"/>
      <c r="M52" s="28">
        <v>0</v>
      </c>
      <c r="N52" s="21" t="s">
        <v>122</v>
      </c>
      <c r="O52" s="68"/>
      <c r="P52" s="20">
        <f t="shared" si="1"/>
        <v>0</v>
      </c>
      <c r="R52" s="28">
        <v>3</v>
      </c>
      <c r="S52" s="21" t="s">
        <v>122</v>
      </c>
      <c r="T52" s="68"/>
      <c r="U52" s="20">
        <f t="shared" si="2"/>
        <v>0</v>
      </c>
      <c r="W52" s="28">
        <v>6</v>
      </c>
      <c r="X52" s="21" t="s">
        <v>122</v>
      </c>
      <c r="Y52" s="68"/>
      <c r="Z52" s="20">
        <f t="shared" si="3"/>
        <v>0</v>
      </c>
    </row>
    <row r="53" spans="1:26" ht="14.4" x14ac:dyDescent="0.3">
      <c r="A53" s="32">
        <v>49</v>
      </c>
      <c r="B53" s="30">
        <v>10003180</v>
      </c>
      <c r="C53" s="31" t="s">
        <v>235</v>
      </c>
      <c r="D53" s="22" t="s">
        <v>160</v>
      </c>
      <c r="E53" s="24" t="s">
        <v>285</v>
      </c>
      <c r="F53" s="65">
        <v>3720</v>
      </c>
      <c r="G53" s="28" t="s">
        <v>196</v>
      </c>
      <c r="H53" s="28">
        <v>3</v>
      </c>
      <c r="I53" s="21" t="s">
        <v>122</v>
      </c>
      <c r="J53" s="68"/>
      <c r="K53" s="20">
        <f t="shared" si="0"/>
        <v>0</v>
      </c>
      <c r="L53" s="37"/>
      <c r="M53" s="28">
        <v>2</v>
      </c>
      <c r="N53" s="21" t="s">
        <v>122</v>
      </c>
      <c r="O53" s="68"/>
      <c r="P53" s="20">
        <f t="shared" si="1"/>
        <v>0</v>
      </c>
      <c r="R53" s="28">
        <v>0</v>
      </c>
      <c r="S53" s="21" t="s">
        <v>122</v>
      </c>
      <c r="T53" s="68"/>
      <c r="U53" s="20">
        <f t="shared" si="2"/>
        <v>0</v>
      </c>
      <c r="W53" s="28">
        <v>1</v>
      </c>
      <c r="X53" s="21" t="s">
        <v>122</v>
      </c>
      <c r="Y53" s="68"/>
      <c r="Z53" s="20">
        <f t="shared" si="3"/>
        <v>0</v>
      </c>
    </row>
    <row r="54" spans="1:26" ht="14.4" x14ac:dyDescent="0.3">
      <c r="A54" s="32">
        <v>50</v>
      </c>
      <c r="B54" s="30">
        <v>10000342</v>
      </c>
      <c r="C54" s="31" t="s">
        <v>129</v>
      </c>
      <c r="D54" s="22" t="s">
        <v>160</v>
      </c>
      <c r="E54" s="24" t="s">
        <v>285</v>
      </c>
      <c r="F54" s="65">
        <v>1860</v>
      </c>
      <c r="G54" s="28" t="s">
        <v>197</v>
      </c>
      <c r="H54" s="28">
        <v>2</v>
      </c>
      <c r="I54" s="21" t="s">
        <v>122</v>
      </c>
      <c r="J54" s="68"/>
      <c r="K54" s="20">
        <f t="shared" si="0"/>
        <v>0</v>
      </c>
      <c r="L54" s="37"/>
      <c r="M54" s="28">
        <v>0</v>
      </c>
      <c r="N54" s="21" t="s">
        <v>122</v>
      </c>
      <c r="O54" s="68"/>
      <c r="P54" s="20">
        <f t="shared" si="1"/>
        <v>0</v>
      </c>
      <c r="R54" s="28">
        <v>0</v>
      </c>
      <c r="S54" s="21" t="s">
        <v>122</v>
      </c>
      <c r="T54" s="68"/>
      <c r="U54" s="20">
        <f t="shared" si="2"/>
        <v>0</v>
      </c>
      <c r="W54" s="28">
        <v>2</v>
      </c>
      <c r="X54" s="21" t="s">
        <v>122</v>
      </c>
      <c r="Y54" s="68"/>
      <c r="Z54" s="20">
        <f t="shared" si="3"/>
        <v>0</v>
      </c>
    </row>
    <row r="55" spans="1:26" ht="14.4" x14ac:dyDescent="0.3">
      <c r="A55" s="32">
        <v>51</v>
      </c>
      <c r="B55" s="30">
        <v>10000345</v>
      </c>
      <c r="C55" s="31" t="s">
        <v>37</v>
      </c>
      <c r="D55" s="22" t="s">
        <v>160</v>
      </c>
      <c r="E55" s="24" t="s">
        <v>285</v>
      </c>
      <c r="F55" s="65">
        <v>2010</v>
      </c>
      <c r="G55" s="28" t="s">
        <v>197</v>
      </c>
      <c r="H55" s="28">
        <v>9</v>
      </c>
      <c r="I55" s="21" t="s">
        <v>122</v>
      </c>
      <c r="J55" s="68"/>
      <c r="K55" s="20">
        <f t="shared" si="0"/>
        <v>0</v>
      </c>
      <c r="L55" s="37"/>
      <c r="M55" s="28">
        <v>9</v>
      </c>
      <c r="N55" s="21" t="s">
        <v>122</v>
      </c>
      <c r="O55" s="68"/>
      <c r="P55" s="20">
        <f t="shared" si="1"/>
        <v>0</v>
      </c>
      <c r="R55" s="28">
        <v>0</v>
      </c>
      <c r="S55" s="21" t="s">
        <v>122</v>
      </c>
      <c r="T55" s="68"/>
      <c r="U55" s="20">
        <f t="shared" si="2"/>
        <v>0</v>
      </c>
      <c r="W55" s="28">
        <v>0</v>
      </c>
      <c r="X55" s="21" t="s">
        <v>122</v>
      </c>
      <c r="Y55" s="68"/>
      <c r="Z55" s="20">
        <f t="shared" si="3"/>
        <v>0</v>
      </c>
    </row>
    <row r="56" spans="1:26" ht="14.4" x14ac:dyDescent="0.3">
      <c r="A56" s="32">
        <v>52</v>
      </c>
      <c r="B56" s="30">
        <v>10000348</v>
      </c>
      <c r="C56" s="31" t="s">
        <v>39</v>
      </c>
      <c r="D56" s="22" t="s">
        <v>160</v>
      </c>
      <c r="E56" s="24" t="s">
        <v>285</v>
      </c>
      <c r="F56" s="65">
        <v>2070</v>
      </c>
      <c r="G56" s="28" t="s">
        <v>197</v>
      </c>
      <c r="H56" s="28">
        <v>2</v>
      </c>
      <c r="I56" s="21" t="s">
        <v>122</v>
      </c>
      <c r="J56" s="68"/>
      <c r="K56" s="20">
        <f t="shared" si="0"/>
        <v>0</v>
      </c>
      <c r="L56" s="37"/>
      <c r="M56" s="28">
        <v>0</v>
      </c>
      <c r="N56" s="21" t="s">
        <v>122</v>
      </c>
      <c r="O56" s="68"/>
      <c r="P56" s="20">
        <f t="shared" si="1"/>
        <v>0</v>
      </c>
      <c r="R56" s="28">
        <v>1</v>
      </c>
      <c r="S56" s="21" t="s">
        <v>122</v>
      </c>
      <c r="T56" s="68"/>
      <c r="U56" s="20">
        <f t="shared" si="2"/>
        <v>0</v>
      </c>
      <c r="W56" s="28">
        <v>1</v>
      </c>
      <c r="X56" s="21" t="s">
        <v>122</v>
      </c>
      <c r="Y56" s="68"/>
      <c r="Z56" s="20">
        <f t="shared" si="3"/>
        <v>0</v>
      </c>
    </row>
    <row r="57" spans="1:26" ht="14.4" x14ac:dyDescent="0.3">
      <c r="A57" s="32">
        <v>53</v>
      </c>
      <c r="B57" s="30">
        <v>10000350</v>
      </c>
      <c r="C57" s="31" t="s">
        <v>41</v>
      </c>
      <c r="D57" s="22" t="s">
        <v>160</v>
      </c>
      <c r="E57" s="24" t="s">
        <v>285</v>
      </c>
      <c r="F57" s="65">
        <v>2570</v>
      </c>
      <c r="G57" s="28" t="s">
        <v>197</v>
      </c>
      <c r="H57" s="28">
        <v>2</v>
      </c>
      <c r="I57" s="21" t="s">
        <v>122</v>
      </c>
      <c r="J57" s="68"/>
      <c r="K57" s="20">
        <f t="shared" si="0"/>
        <v>0</v>
      </c>
      <c r="L57" s="37"/>
      <c r="M57" s="28">
        <v>0</v>
      </c>
      <c r="N57" s="21" t="s">
        <v>122</v>
      </c>
      <c r="O57" s="68"/>
      <c r="P57" s="20">
        <f t="shared" si="1"/>
        <v>0</v>
      </c>
      <c r="R57" s="28">
        <v>0</v>
      </c>
      <c r="S57" s="21" t="s">
        <v>122</v>
      </c>
      <c r="T57" s="68"/>
      <c r="U57" s="20">
        <f t="shared" si="2"/>
        <v>0</v>
      </c>
      <c r="W57" s="28">
        <v>2</v>
      </c>
      <c r="X57" s="21" t="s">
        <v>122</v>
      </c>
      <c r="Y57" s="68"/>
      <c r="Z57" s="20">
        <f t="shared" si="3"/>
        <v>0</v>
      </c>
    </row>
    <row r="58" spans="1:26" ht="14.4" x14ac:dyDescent="0.3">
      <c r="A58" s="32">
        <v>54</v>
      </c>
      <c r="B58" s="30">
        <v>10000351</v>
      </c>
      <c r="C58" s="31" t="s">
        <v>42</v>
      </c>
      <c r="D58" s="22" t="s">
        <v>160</v>
      </c>
      <c r="E58" s="24" t="s">
        <v>285</v>
      </c>
      <c r="F58" s="65">
        <v>2630</v>
      </c>
      <c r="G58" s="28" t="s">
        <v>197</v>
      </c>
      <c r="H58" s="28">
        <v>1</v>
      </c>
      <c r="I58" s="21" t="s">
        <v>122</v>
      </c>
      <c r="J58" s="68"/>
      <c r="K58" s="20">
        <f t="shared" si="0"/>
        <v>0</v>
      </c>
      <c r="L58" s="37"/>
      <c r="M58" s="28">
        <v>0</v>
      </c>
      <c r="N58" s="21" t="s">
        <v>122</v>
      </c>
      <c r="O58" s="68"/>
      <c r="P58" s="20">
        <f t="shared" si="1"/>
        <v>0</v>
      </c>
      <c r="R58" s="28">
        <v>1</v>
      </c>
      <c r="S58" s="21" t="s">
        <v>122</v>
      </c>
      <c r="T58" s="68"/>
      <c r="U58" s="20">
        <f t="shared" si="2"/>
        <v>0</v>
      </c>
      <c r="W58" s="28">
        <v>0</v>
      </c>
      <c r="X58" s="21" t="s">
        <v>122</v>
      </c>
      <c r="Y58" s="68"/>
      <c r="Z58" s="20">
        <f t="shared" si="3"/>
        <v>0</v>
      </c>
    </row>
    <row r="59" spans="1:26" ht="14.4" x14ac:dyDescent="0.3">
      <c r="A59" s="32">
        <v>55</v>
      </c>
      <c r="B59" s="30">
        <v>10000353</v>
      </c>
      <c r="C59" s="31" t="s">
        <v>44</v>
      </c>
      <c r="D59" s="22" t="s">
        <v>160</v>
      </c>
      <c r="E59" s="24" t="s">
        <v>285</v>
      </c>
      <c r="F59" s="65">
        <v>2690</v>
      </c>
      <c r="G59" s="28" t="s">
        <v>197</v>
      </c>
      <c r="H59" s="28">
        <v>1</v>
      </c>
      <c r="I59" s="21" t="s">
        <v>122</v>
      </c>
      <c r="J59" s="68"/>
      <c r="K59" s="20">
        <f t="shared" si="0"/>
        <v>0</v>
      </c>
      <c r="L59" s="37"/>
      <c r="M59" s="28">
        <v>0</v>
      </c>
      <c r="N59" s="21" t="s">
        <v>122</v>
      </c>
      <c r="O59" s="68"/>
      <c r="P59" s="20">
        <f t="shared" si="1"/>
        <v>0</v>
      </c>
      <c r="R59" s="28">
        <v>1</v>
      </c>
      <c r="S59" s="21" t="s">
        <v>122</v>
      </c>
      <c r="T59" s="68"/>
      <c r="U59" s="20">
        <f t="shared" si="2"/>
        <v>0</v>
      </c>
      <c r="W59" s="28">
        <v>0</v>
      </c>
      <c r="X59" s="21" t="s">
        <v>122</v>
      </c>
      <c r="Y59" s="68"/>
      <c r="Z59" s="20">
        <f t="shared" si="3"/>
        <v>0</v>
      </c>
    </row>
    <row r="60" spans="1:26" ht="14.4" x14ac:dyDescent="0.3">
      <c r="A60" s="32">
        <v>56</v>
      </c>
      <c r="B60" s="30">
        <v>10000355</v>
      </c>
      <c r="C60" s="31" t="s">
        <v>46</v>
      </c>
      <c r="D60" s="22" t="s">
        <v>160</v>
      </c>
      <c r="E60" s="24" t="s">
        <v>285</v>
      </c>
      <c r="F60" s="65">
        <v>3230</v>
      </c>
      <c r="G60" s="28" t="s">
        <v>197</v>
      </c>
      <c r="H60" s="28">
        <v>16</v>
      </c>
      <c r="I60" s="21" t="s">
        <v>122</v>
      </c>
      <c r="J60" s="68"/>
      <c r="K60" s="20">
        <f t="shared" si="0"/>
        <v>0</v>
      </c>
      <c r="L60" s="37"/>
      <c r="M60" s="28">
        <v>9</v>
      </c>
      <c r="N60" s="21" t="s">
        <v>122</v>
      </c>
      <c r="O60" s="68"/>
      <c r="P60" s="20">
        <f t="shared" si="1"/>
        <v>0</v>
      </c>
      <c r="R60" s="28">
        <v>0</v>
      </c>
      <c r="S60" s="21" t="s">
        <v>122</v>
      </c>
      <c r="T60" s="68"/>
      <c r="U60" s="20">
        <f t="shared" si="2"/>
        <v>0</v>
      </c>
      <c r="W60" s="28">
        <v>7</v>
      </c>
      <c r="X60" s="21" t="s">
        <v>122</v>
      </c>
      <c r="Y60" s="68"/>
      <c r="Z60" s="20">
        <f t="shared" si="3"/>
        <v>0</v>
      </c>
    </row>
    <row r="61" spans="1:26" ht="14.4" x14ac:dyDescent="0.3">
      <c r="A61" s="32">
        <v>57</v>
      </c>
      <c r="B61" s="30">
        <v>10000357</v>
      </c>
      <c r="C61" s="31" t="s">
        <v>48</v>
      </c>
      <c r="D61" s="22" t="s">
        <v>160</v>
      </c>
      <c r="E61" s="24" t="s">
        <v>285</v>
      </c>
      <c r="F61" s="65">
        <v>3280</v>
      </c>
      <c r="G61" s="28" t="s">
        <v>197</v>
      </c>
      <c r="H61" s="28">
        <v>2</v>
      </c>
      <c r="I61" s="21" t="s">
        <v>122</v>
      </c>
      <c r="J61" s="68"/>
      <c r="K61" s="20">
        <f t="shared" si="0"/>
        <v>0</v>
      </c>
      <c r="L61" s="37"/>
      <c r="M61" s="28">
        <v>0</v>
      </c>
      <c r="N61" s="21" t="s">
        <v>122</v>
      </c>
      <c r="O61" s="68"/>
      <c r="P61" s="20">
        <f t="shared" si="1"/>
        <v>0</v>
      </c>
      <c r="R61" s="28">
        <v>0</v>
      </c>
      <c r="S61" s="21" t="s">
        <v>122</v>
      </c>
      <c r="T61" s="68"/>
      <c r="U61" s="20">
        <f t="shared" si="2"/>
        <v>0</v>
      </c>
      <c r="W61" s="28">
        <v>2</v>
      </c>
      <c r="X61" s="21" t="s">
        <v>122</v>
      </c>
      <c r="Y61" s="68"/>
      <c r="Z61" s="20">
        <f t="shared" si="3"/>
        <v>0</v>
      </c>
    </row>
    <row r="62" spans="1:26" ht="14.4" x14ac:dyDescent="0.3">
      <c r="A62" s="32">
        <v>58</v>
      </c>
      <c r="B62" s="30">
        <v>10000669</v>
      </c>
      <c r="C62" s="31" t="s">
        <v>62</v>
      </c>
      <c r="D62" s="22" t="s">
        <v>160</v>
      </c>
      <c r="E62" s="24" t="s">
        <v>285</v>
      </c>
      <c r="F62" s="65">
        <v>3320</v>
      </c>
      <c r="G62" s="28" t="s">
        <v>197</v>
      </c>
      <c r="H62" s="28">
        <v>1</v>
      </c>
      <c r="I62" s="21" t="s">
        <v>122</v>
      </c>
      <c r="J62" s="68"/>
      <c r="K62" s="20">
        <f t="shared" si="0"/>
        <v>0</v>
      </c>
      <c r="L62" s="37"/>
      <c r="M62" s="28">
        <v>0</v>
      </c>
      <c r="N62" s="21" t="s">
        <v>122</v>
      </c>
      <c r="O62" s="68"/>
      <c r="P62" s="20">
        <f t="shared" si="1"/>
        <v>0</v>
      </c>
      <c r="R62" s="28">
        <v>1</v>
      </c>
      <c r="S62" s="21" t="s">
        <v>122</v>
      </c>
      <c r="T62" s="68"/>
      <c r="U62" s="20">
        <f t="shared" si="2"/>
        <v>0</v>
      </c>
      <c r="W62" s="28">
        <v>0</v>
      </c>
      <c r="X62" s="21" t="s">
        <v>122</v>
      </c>
      <c r="Y62" s="68"/>
      <c r="Z62" s="20">
        <f t="shared" si="3"/>
        <v>0</v>
      </c>
    </row>
    <row r="63" spans="1:26" ht="14.4" x14ac:dyDescent="0.3">
      <c r="A63" s="32">
        <v>59</v>
      </c>
      <c r="B63" s="30">
        <v>10000359</v>
      </c>
      <c r="C63" s="31" t="s">
        <v>50</v>
      </c>
      <c r="D63" s="22" t="s">
        <v>160</v>
      </c>
      <c r="E63" s="24" t="s">
        <v>285</v>
      </c>
      <c r="F63" s="65">
        <v>3380</v>
      </c>
      <c r="G63" s="28" t="s">
        <v>197</v>
      </c>
      <c r="H63" s="28">
        <v>1</v>
      </c>
      <c r="I63" s="21" t="s">
        <v>122</v>
      </c>
      <c r="J63" s="68"/>
      <c r="K63" s="20">
        <f t="shared" si="0"/>
        <v>0</v>
      </c>
      <c r="L63" s="37"/>
      <c r="M63" s="28">
        <v>0</v>
      </c>
      <c r="N63" s="21" t="s">
        <v>122</v>
      </c>
      <c r="O63" s="68"/>
      <c r="P63" s="20">
        <f t="shared" si="1"/>
        <v>0</v>
      </c>
      <c r="R63" s="28">
        <v>1</v>
      </c>
      <c r="S63" s="21" t="s">
        <v>122</v>
      </c>
      <c r="T63" s="68"/>
      <c r="U63" s="20">
        <f t="shared" si="2"/>
        <v>0</v>
      </c>
      <c r="W63" s="28">
        <v>0</v>
      </c>
      <c r="X63" s="21" t="s">
        <v>122</v>
      </c>
      <c r="Y63" s="68"/>
      <c r="Z63" s="20">
        <f t="shared" si="3"/>
        <v>0</v>
      </c>
    </row>
    <row r="64" spans="1:26" ht="14.4" x14ac:dyDescent="0.3">
      <c r="A64" s="32">
        <v>60</v>
      </c>
      <c r="B64" s="30">
        <v>10000879</v>
      </c>
      <c r="C64" s="31" t="s">
        <v>76</v>
      </c>
      <c r="D64" s="22" t="s">
        <v>160</v>
      </c>
      <c r="E64" s="24" t="s">
        <v>285</v>
      </c>
      <c r="F64" s="65">
        <v>3440</v>
      </c>
      <c r="G64" s="28" t="s">
        <v>197</v>
      </c>
      <c r="H64" s="28">
        <v>12</v>
      </c>
      <c r="I64" s="21" t="s">
        <v>122</v>
      </c>
      <c r="J64" s="68"/>
      <c r="K64" s="20">
        <f t="shared" si="0"/>
        <v>0</v>
      </c>
      <c r="L64" s="37"/>
      <c r="M64" s="28">
        <v>11</v>
      </c>
      <c r="N64" s="21" t="s">
        <v>122</v>
      </c>
      <c r="O64" s="68"/>
      <c r="P64" s="20">
        <f t="shared" si="1"/>
        <v>0</v>
      </c>
      <c r="R64" s="28">
        <v>0</v>
      </c>
      <c r="S64" s="21" t="s">
        <v>122</v>
      </c>
      <c r="T64" s="68"/>
      <c r="U64" s="20">
        <f t="shared" si="2"/>
        <v>0</v>
      </c>
      <c r="W64" s="28">
        <v>1</v>
      </c>
      <c r="X64" s="21" t="s">
        <v>122</v>
      </c>
      <c r="Y64" s="68"/>
      <c r="Z64" s="20">
        <f t="shared" si="3"/>
        <v>0</v>
      </c>
    </row>
    <row r="65" spans="1:26" ht="14.4" x14ac:dyDescent="0.3">
      <c r="A65" s="32">
        <v>61</v>
      </c>
      <c r="B65" s="30">
        <v>10000361</v>
      </c>
      <c r="C65" s="31" t="s">
        <v>51</v>
      </c>
      <c r="D65" s="22" t="s">
        <v>160</v>
      </c>
      <c r="E65" s="24" t="s">
        <v>285</v>
      </c>
      <c r="F65" s="65">
        <v>3520</v>
      </c>
      <c r="G65" s="28" t="s">
        <v>197</v>
      </c>
      <c r="H65" s="28">
        <v>1</v>
      </c>
      <c r="I65" s="21" t="s">
        <v>122</v>
      </c>
      <c r="J65" s="68"/>
      <c r="K65" s="20">
        <f t="shared" si="0"/>
        <v>0</v>
      </c>
      <c r="L65" s="37"/>
      <c r="M65" s="28">
        <v>0</v>
      </c>
      <c r="N65" s="21" t="s">
        <v>122</v>
      </c>
      <c r="O65" s="68"/>
      <c r="P65" s="20">
        <f t="shared" si="1"/>
        <v>0</v>
      </c>
      <c r="R65" s="28">
        <v>1</v>
      </c>
      <c r="S65" s="21" t="s">
        <v>122</v>
      </c>
      <c r="T65" s="68"/>
      <c r="U65" s="20">
        <f t="shared" si="2"/>
        <v>0</v>
      </c>
      <c r="W65" s="28">
        <v>0</v>
      </c>
      <c r="X65" s="21" t="s">
        <v>122</v>
      </c>
      <c r="Y65" s="68"/>
      <c r="Z65" s="20">
        <f t="shared" si="3"/>
        <v>0</v>
      </c>
    </row>
    <row r="66" spans="1:26" ht="14.4" x14ac:dyDescent="0.3">
      <c r="A66" s="32">
        <v>62</v>
      </c>
      <c r="B66" s="30">
        <v>10000881</v>
      </c>
      <c r="C66" s="31" t="s">
        <v>77</v>
      </c>
      <c r="D66" s="22" t="s">
        <v>160</v>
      </c>
      <c r="E66" s="24" t="s">
        <v>285</v>
      </c>
      <c r="F66" s="65">
        <v>4100</v>
      </c>
      <c r="G66" s="28" t="s">
        <v>197</v>
      </c>
      <c r="H66" s="28">
        <v>1</v>
      </c>
      <c r="I66" s="21" t="s">
        <v>122</v>
      </c>
      <c r="J66" s="68"/>
      <c r="K66" s="20">
        <f t="shared" si="0"/>
        <v>0</v>
      </c>
      <c r="L66" s="37"/>
      <c r="M66" s="28">
        <v>0</v>
      </c>
      <c r="N66" s="21" t="s">
        <v>122</v>
      </c>
      <c r="O66" s="68"/>
      <c r="P66" s="20">
        <f t="shared" si="1"/>
        <v>0</v>
      </c>
      <c r="R66" s="28">
        <v>0</v>
      </c>
      <c r="S66" s="21" t="s">
        <v>122</v>
      </c>
      <c r="T66" s="68"/>
      <c r="U66" s="20">
        <f t="shared" si="2"/>
        <v>0</v>
      </c>
      <c r="W66" s="28">
        <v>1</v>
      </c>
      <c r="X66" s="21" t="s">
        <v>122</v>
      </c>
      <c r="Y66" s="68"/>
      <c r="Z66" s="20">
        <f t="shared" si="3"/>
        <v>0</v>
      </c>
    </row>
    <row r="67" spans="1:26" ht="14.4" x14ac:dyDescent="0.3">
      <c r="A67" s="32">
        <v>63</v>
      </c>
      <c r="B67" s="30">
        <v>10000671</v>
      </c>
      <c r="C67" s="31" t="s">
        <v>236</v>
      </c>
      <c r="D67" s="22" t="s">
        <v>160</v>
      </c>
      <c r="E67" s="24" t="s">
        <v>285</v>
      </c>
      <c r="F67" s="65">
        <v>4200</v>
      </c>
      <c r="G67" s="28" t="s">
        <v>197</v>
      </c>
      <c r="H67" s="28">
        <v>1</v>
      </c>
      <c r="I67" s="21" t="s">
        <v>122</v>
      </c>
      <c r="J67" s="68"/>
      <c r="K67" s="20">
        <f t="shared" si="0"/>
        <v>0</v>
      </c>
      <c r="L67" s="37"/>
      <c r="M67" s="28">
        <v>0</v>
      </c>
      <c r="N67" s="21" t="s">
        <v>122</v>
      </c>
      <c r="O67" s="68"/>
      <c r="P67" s="20">
        <f t="shared" si="1"/>
        <v>0</v>
      </c>
      <c r="R67" s="28">
        <v>1</v>
      </c>
      <c r="S67" s="21" t="s">
        <v>122</v>
      </c>
      <c r="T67" s="68"/>
      <c r="U67" s="20">
        <f t="shared" si="2"/>
        <v>0</v>
      </c>
      <c r="W67" s="28">
        <v>0</v>
      </c>
      <c r="X67" s="21" t="s">
        <v>122</v>
      </c>
      <c r="Y67" s="68"/>
      <c r="Z67" s="20">
        <f t="shared" si="3"/>
        <v>0</v>
      </c>
    </row>
    <row r="68" spans="1:26" ht="14.4" x14ac:dyDescent="0.3">
      <c r="A68" s="32">
        <v>64</v>
      </c>
      <c r="B68" s="30">
        <v>10001636</v>
      </c>
      <c r="C68" s="31" t="s">
        <v>237</v>
      </c>
      <c r="D68" s="22" t="s">
        <v>160</v>
      </c>
      <c r="E68" s="24" t="s">
        <v>285</v>
      </c>
      <c r="F68" s="65">
        <v>2450</v>
      </c>
      <c r="G68" s="28" t="s">
        <v>198</v>
      </c>
      <c r="H68" s="28">
        <v>1</v>
      </c>
      <c r="I68" s="21" t="s">
        <v>122</v>
      </c>
      <c r="J68" s="68"/>
      <c r="K68" s="20">
        <f t="shared" si="0"/>
        <v>0</v>
      </c>
      <c r="L68" s="37"/>
      <c r="M68" s="28">
        <v>0</v>
      </c>
      <c r="N68" s="21" t="s">
        <v>122</v>
      </c>
      <c r="O68" s="68"/>
      <c r="P68" s="20">
        <f t="shared" si="1"/>
        <v>0</v>
      </c>
      <c r="R68" s="28">
        <v>1</v>
      </c>
      <c r="S68" s="21" t="s">
        <v>122</v>
      </c>
      <c r="T68" s="68"/>
      <c r="U68" s="20">
        <f t="shared" si="2"/>
        <v>0</v>
      </c>
      <c r="W68" s="28">
        <v>0</v>
      </c>
      <c r="X68" s="21" t="s">
        <v>122</v>
      </c>
      <c r="Y68" s="68"/>
      <c r="Z68" s="20">
        <f t="shared" si="3"/>
        <v>0</v>
      </c>
    </row>
    <row r="69" spans="1:26" ht="14.4" x14ac:dyDescent="0.3">
      <c r="A69" s="32">
        <v>65</v>
      </c>
      <c r="B69" s="30">
        <v>10000370</v>
      </c>
      <c r="C69" s="31" t="s">
        <v>55</v>
      </c>
      <c r="D69" s="22" t="s">
        <v>160</v>
      </c>
      <c r="E69" s="24" t="s">
        <v>285</v>
      </c>
      <c r="F69" s="65">
        <v>3300</v>
      </c>
      <c r="G69" s="28" t="s">
        <v>198</v>
      </c>
      <c r="H69" s="28">
        <v>1</v>
      </c>
      <c r="I69" s="21" t="s">
        <v>122</v>
      </c>
      <c r="J69" s="68"/>
      <c r="K69" s="20">
        <f t="shared" ref="K69:K132" si="4">J69*H69</f>
        <v>0</v>
      </c>
      <c r="L69" s="37"/>
      <c r="M69" s="28">
        <v>0</v>
      </c>
      <c r="N69" s="21" t="s">
        <v>122</v>
      </c>
      <c r="O69" s="68"/>
      <c r="P69" s="20">
        <f t="shared" ref="P69:P132" si="5">O69*M69</f>
        <v>0</v>
      </c>
      <c r="R69" s="28">
        <v>0</v>
      </c>
      <c r="S69" s="21" t="s">
        <v>122</v>
      </c>
      <c r="T69" s="68"/>
      <c r="U69" s="20">
        <f t="shared" ref="U69:U132" si="6">T69*R69</f>
        <v>0</v>
      </c>
      <c r="W69" s="28">
        <v>1</v>
      </c>
      <c r="X69" s="21" t="s">
        <v>122</v>
      </c>
      <c r="Y69" s="68"/>
      <c r="Z69" s="20">
        <f t="shared" ref="Z69:Z132" si="7">Y69*W69</f>
        <v>0</v>
      </c>
    </row>
    <row r="70" spans="1:26" ht="14.4" x14ac:dyDescent="0.3">
      <c r="A70" s="32">
        <v>66</v>
      </c>
      <c r="B70" s="30">
        <v>10000372</v>
      </c>
      <c r="C70" s="31" t="s">
        <v>182</v>
      </c>
      <c r="D70" s="22" t="s">
        <v>160</v>
      </c>
      <c r="E70" s="24" t="s">
        <v>285</v>
      </c>
      <c r="F70" s="65">
        <v>3940</v>
      </c>
      <c r="G70" s="28" t="s">
        <v>198</v>
      </c>
      <c r="H70" s="28">
        <v>1</v>
      </c>
      <c r="I70" s="21" t="s">
        <v>122</v>
      </c>
      <c r="J70" s="68"/>
      <c r="K70" s="20">
        <f t="shared" si="4"/>
        <v>0</v>
      </c>
      <c r="L70" s="37"/>
      <c r="M70" s="28">
        <v>0</v>
      </c>
      <c r="N70" s="21" t="s">
        <v>122</v>
      </c>
      <c r="O70" s="68"/>
      <c r="P70" s="20">
        <f t="shared" si="5"/>
        <v>0</v>
      </c>
      <c r="R70" s="28">
        <v>1</v>
      </c>
      <c r="S70" s="21" t="s">
        <v>122</v>
      </c>
      <c r="T70" s="68"/>
      <c r="U70" s="20">
        <f t="shared" si="6"/>
        <v>0</v>
      </c>
      <c r="W70" s="28">
        <v>0</v>
      </c>
      <c r="X70" s="21" t="s">
        <v>122</v>
      </c>
      <c r="Y70" s="68"/>
      <c r="Z70" s="20">
        <f t="shared" si="7"/>
        <v>0</v>
      </c>
    </row>
    <row r="71" spans="1:26" ht="14.4" x14ac:dyDescent="0.3">
      <c r="A71" s="32">
        <v>67</v>
      </c>
      <c r="B71" s="30">
        <v>10001644</v>
      </c>
      <c r="C71" s="31" t="s">
        <v>238</v>
      </c>
      <c r="D71" s="22" t="s">
        <v>160</v>
      </c>
      <c r="E71" s="24" t="s">
        <v>285</v>
      </c>
      <c r="F71" s="65">
        <v>4250</v>
      </c>
      <c r="G71" s="28" t="s">
        <v>198</v>
      </c>
      <c r="H71" s="28">
        <v>1</v>
      </c>
      <c r="I71" s="21" t="s">
        <v>122</v>
      </c>
      <c r="J71" s="68"/>
      <c r="K71" s="20">
        <f t="shared" si="4"/>
        <v>0</v>
      </c>
      <c r="L71" s="37"/>
      <c r="M71" s="28">
        <v>1</v>
      </c>
      <c r="N71" s="21" t="s">
        <v>122</v>
      </c>
      <c r="O71" s="68"/>
      <c r="P71" s="20">
        <f t="shared" si="5"/>
        <v>0</v>
      </c>
      <c r="R71" s="28">
        <v>0</v>
      </c>
      <c r="S71" s="21" t="s">
        <v>122</v>
      </c>
      <c r="T71" s="68"/>
      <c r="U71" s="20">
        <f t="shared" si="6"/>
        <v>0</v>
      </c>
      <c r="W71" s="28">
        <v>0</v>
      </c>
      <c r="X71" s="21" t="s">
        <v>122</v>
      </c>
      <c r="Y71" s="68"/>
      <c r="Z71" s="20">
        <f t="shared" si="7"/>
        <v>0</v>
      </c>
    </row>
    <row r="72" spans="1:26" ht="14.4" customHeight="1" x14ac:dyDescent="0.3">
      <c r="A72" s="32">
        <v>68</v>
      </c>
      <c r="B72" s="30">
        <v>10000386</v>
      </c>
      <c r="C72" s="31" t="s">
        <v>144</v>
      </c>
      <c r="D72" s="22" t="s">
        <v>160</v>
      </c>
      <c r="E72" s="24" t="s">
        <v>285</v>
      </c>
      <c r="F72" s="65">
        <v>5020</v>
      </c>
      <c r="G72" s="28" t="s">
        <v>198</v>
      </c>
      <c r="H72" s="28">
        <v>1</v>
      </c>
      <c r="I72" s="21" t="s">
        <v>122</v>
      </c>
      <c r="J72" s="68"/>
      <c r="K72" s="20">
        <f t="shared" si="4"/>
        <v>0</v>
      </c>
      <c r="L72" s="37"/>
      <c r="M72" s="28">
        <v>1</v>
      </c>
      <c r="N72" s="21" t="s">
        <v>122</v>
      </c>
      <c r="O72" s="68"/>
      <c r="P72" s="20">
        <f t="shared" si="5"/>
        <v>0</v>
      </c>
      <c r="R72" s="28">
        <v>0</v>
      </c>
      <c r="S72" s="21" t="s">
        <v>122</v>
      </c>
      <c r="T72" s="68"/>
      <c r="U72" s="20">
        <f t="shared" si="6"/>
        <v>0</v>
      </c>
      <c r="W72" s="28">
        <v>0</v>
      </c>
      <c r="X72" s="21" t="s">
        <v>122</v>
      </c>
      <c r="Y72" s="68"/>
      <c r="Z72" s="20">
        <f t="shared" si="7"/>
        <v>0</v>
      </c>
    </row>
    <row r="73" spans="1:26" ht="14.4" customHeight="1" x14ac:dyDescent="0.3">
      <c r="A73" s="32">
        <v>69</v>
      </c>
      <c r="B73" s="30">
        <v>10000388</v>
      </c>
      <c r="C73" s="31" t="s">
        <v>239</v>
      </c>
      <c r="D73" s="22" t="s">
        <v>160</v>
      </c>
      <c r="E73" s="24" t="s">
        <v>285</v>
      </c>
      <c r="F73" s="65">
        <v>5100</v>
      </c>
      <c r="G73" s="28" t="s">
        <v>198</v>
      </c>
      <c r="H73" s="28">
        <v>1</v>
      </c>
      <c r="I73" s="21" t="s">
        <v>122</v>
      </c>
      <c r="J73" s="68"/>
      <c r="K73" s="20">
        <f t="shared" si="4"/>
        <v>0</v>
      </c>
      <c r="L73" s="37"/>
      <c r="M73" s="28">
        <v>1</v>
      </c>
      <c r="N73" s="21" t="s">
        <v>122</v>
      </c>
      <c r="O73" s="68"/>
      <c r="P73" s="20">
        <f t="shared" si="5"/>
        <v>0</v>
      </c>
      <c r="R73" s="28">
        <v>0</v>
      </c>
      <c r="S73" s="21" t="s">
        <v>122</v>
      </c>
      <c r="T73" s="68"/>
      <c r="U73" s="20">
        <f t="shared" si="6"/>
        <v>0</v>
      </c>
      <c r="W73" s="28">
        <v>0</v>
      </c>
      <c r="X73" s="21" t="s">
        <v>122</v>
      </c>
      <c r="Y73" s="68"/>
      <c r="Z73" s="20">
        <f t="shared" si="7"/>
        <v>0</v>
      </c>
    </row>
    <row r="74" spans="1:26" ht="14.4" customHeight="1" x14ac:dyDescent="0.3">
      <c r="A74" s="32">
        <v>70</v>
      </c>
      <c r="B74" s="30">
        <v>10000311</v>
      </c>
      <c r="C74" s="31" t="s">
        <v>140</v>
      </c>
      <c r="D74" s="22" t="s">
        <v>160</v>
      </c>
      <c r="E74" s="24" t="s">
        <v>175</v>
      </c>
      <c r="F74" s="65">
        <v>1300</v>
      </c>
      <c r="G74" s="28" t="s">
        <v>199</v>
      </c>
      <c r="H74" s="28">
        <v>175</v>
      </c>
      <c r="I74" s="21" t="s">
        <v>122</v>
      </c>
      <c r="J74" s="68"/>
      <c r="K74" s="20">
        <f t="shared" si="4"/>
        <v>0</v>
      </c>
      <c r="L74" s="37"/>
      <c r="M74" s="28">
        <v>135</v>
      </c>
      <c r="N74" s="21" t="s">
        <v>122</v>
      </c>
      <c r="O74" s="68"/>
      <c r="P74" s="20">
        <f t="shared" si="5"/>
        <v>0</v>
      </c>
      <c r="R74" s="28">
        <v>40</v>
      </c>
      <c r="S74" s="21" t="s">
        <v>122</v>
      </c>
      <c r="T74" s="68"/>
      <c r="U74" s="20">
        <f t="shared" si="6"/>
        <v>0</v>
      </c>
      <c r="W74" s="28">
        <v>0</v>
      </c>
      <c r="X74" s="21" t="s">
        <v>122</v>
      </c>
      <c r="Y74" s="68"/>
      <c r="Z74" s="20">
        <f t="shared" si="7"/>
        <v>0</v>
      </c>
    </row>
    <row r="75" spans="1:26" ht="14.4" customHeight="1" x14ac:dyDescent="0.3">
      <c r="A75" s="32">
        <v>71</v>
      </c>
      <c r="B75" s="30">
        <v>10000675</v>
      </c>
      <c r="C75" s="31" t="s">
        <v>145</v>
      </c>
      <c r="D75" s="22" t="s">
        <v>160</v>
      </c>
      <c r="E75" s="24" t="s">
        <v>175</v>
      </c>
      <c r="F75" s="65">
        <v>1720</v>
      </c>
      <c r="G75" s="28" t="s">
        <v>199</v>
      </c>
      <c r="H75" s="28">
        <v>142</v>
      </c>
      <c r="I75" s="21" t="s">
        <v>122</v>
      </c>
      <c r="J75" s="68"/>
      <c r="K75" s="20">
        <f t="shared" si="4"/>
        <v>0</v>
      </c>
      <c r="L75" s="37"/>
      <c r="M75" s="28">
        <v>80</v>
      </c>
      <c r="N75" s="21" t="s">
        <v>122</v>
      </c>
      <c r="O75" s="68"/>
      <c r="P75" s="20">
        <f t="shared" si="5"/>
        <v>0</v>
      </c>
      <c r="R75" s="28">
        <v>40</v>
      </c>
      <c r="S75" s="21" t="s">
        <v>122</v>
      </c>
      <c r="T75" s="68"/>
      <c r="U75" s="20">
        <f t="shared" si="6"/>
        <v>0</v>
      </c>
      <c r="W75" s="28">
        <v>22</v>
      </c>
      <c r="X75" s="21" t="s">
        <v>122</v>
      </c>
      <c r="Y75" s="68"/>
      <c r="Z75" s="20">
        <f t="shared" si="7"/>
        <v>0</v>
      </c>
    </row>
    <row r="76" spans="1:26" ht="14.4" customHeight="1" x14ac:dyDescent="0.3">
      <c r="A76" s="32">
        <v>72</v>
      </c>
      <c r="B76" s="30">
        <v>10000316</v>
      </c>
      <c r="C76" s="31" t="s">
        <v>141</v>
      </c>
      <c r="D76" s="22" t="s">
        <v>160</v>
      </c>
      <c r="E76" s="24" t="s">
        <v>175</v>
      </c>
      <c r="F76" s="65">
        <v>1770</v>
      </c>
      <c r="G76" s="28" t="s">
        <v>199</v>
      </c>
      <c r="H76" s="28">
        <v>117</v>
      </c>
      <c r="I76" s="21" t="s">
        <v>122</v>
      </c>
      <c r="J76" s="68"/>
      <c r="K76" s="20">
        <f t="shared" si="4"/>
        <v>0</v>
      </c>
      <c r="L76" s="37"/>
      <c r="M76" s="28">
        <v>73</v>
      </c>
      <c r="N76" s="21" t="s">
        <v>122</v>
      </c>
      <c r="O76" s="68"/>
      <c r="P76" s="20">
        <f t="shared" si="5"/>
        <v>0</v>
      </c>
      <c r="R76" s="28">
        <v>36</v>
      </c>
      <c r="S76" s="21" t="s">
        <v>122</v>
      </c>
      <c r="T76" s="68"/>
      <c r="U76" s="20">
        <f t="shared" si="6"/>
        <v>0</v>
      </c>
      <c r="W76" s="28">
        <v>8</v>
      </c>
      <c r="X76" s="21" t="s">
        <v>122</v>
      </c>
      <c r="Y76" s="68"/>
      <c r="Z76" s="20">
        <f t="shared" si="7"/>
        <v>0</v>
      </c>
    </row>
    <row r="77" spans="1:26" ht="14.4" customHeight="1" x14ac:dyDescent="0.3">
      <c r="A77" s="32">
        <v>73</v>
      </c>
      <c r="B77" s="30">
        <v>10000318</v>
      </c>
      <c r="C77" s="31" t="s">
        <v>27</v>
      </c>
      <c r="D77" s="22" t="s">
        <v>160</v>
      </c>
      <c r="E77" s="24" t="s">
        <v>175</v>
      </c>
      <c r="F77" s="65">
        <v>2170</v>
      </c>
      <c r="G77" s="28" t="s">
        <v>199</v>
      </c>
      <c r="H77" s="28">
        <v>124</v>
      </c>
      <c r="I77" s="21" t="s">
        <v>122</v>
      </c>
      <c r="J77" s="68"/>
      <c r="K77" s="20">
        <f t="shared" si="4"/>
        <v>0</v>
      </c>
      <c r="L77" s="37"/>
      <c r="M77" s="28">
        <v>64</v>
      </c>
      <c r="N77" s="21" t="s">
        <v>122</v>
      </c>
      <c r="O77" s="68"/>
      <c r="P77" s="20">
        <f t="shared" si="5"/>
        <v>0</v>
      </c>
      <c r="R77" s="28">
        <v>36</v>
      </c>
      <c r="S77" s="21" t="s">
        <v>122</v>
      </c>
      <c r="T77" s="68"/>
      <c r="U77" s="20">
        <f t="shared" si="6"/>
        <v>0</v>
      </c>
      <c r="W77" s="28">
        <v>24</v>
      </c>
      <c r="X77" s="21" t="s">
        <v>122</v>
      </c>
      <c r="Y77" s="68"/>
      <c r="Z77" s="20">
        <f t="shared" si="7"/>
        <v>0</v>
      </c>
    </row>
    <row r="78" spans="1:26" ht="14.4" customHeight="1" x14ac:dyDescent="0.3">
      <c r="A78" s="32">
        <v>74</v>
      </c>
      <c r="B78" s="30">
        <v>10000321</v>
      </c>
      <c r="C78" s="31" t="s">
        <v>29</v>
      </c>
      <c r="D78" s="22" t="s">
        <v>160</v>
      </c>
      <c r="E78" s="24" t="s">
        <v>175</v>
      </c>
      <c r="F78" s="65">
        <v>2270</v>
      </c>
      <c r="G78" s="28" t="s">
        <v>199</v>
      </c>
      <c r="H78" s="28">
        <v>174</v>
      </c>
      <c r="I78" s="21" t="s">
        <v>122</v>
      </c>
      <c r="J78" s="68"/>
      <c r="K78" s="20">
        <f t="shared" si="4"/>
        <v>0</v>
      </c>
      <c r="L78" s="37"/>
      <c r="M78" s="28">
        <v>90</v>
      </c>
      <c r="N78" s="21" t="s">
        <v>122</v>
      </c>
      <c r="O78" s="68"/>
      <c r="P78" s="20">
        <f t="shared" si="5"/>
        <v>0</v>
      </c>
      <c r="R78" s="28">
        <v>47</v>
      </c>
      <c r="S78" s="21" t="s">
        <v>122</v>
      </c>
      <c r="T78" s="68"/>
      <c r="U78" s="20">
        <f t="shared" si="6"/>
        <v>0</v>
      </c>
      <c r="W78" s="28">
        <v>37</v>
      </c>
      <c r="X78" s="21" t="s">
        <v>122</v>
      </c>
      <c r="Y78" s="68"/>
      <c r="Z78" s="20">
        <f t="shared" si="7"/>
        <v>0</v>
      </c>
    </row>
    <row r="79" spans="1:26" ht="14.4" customHeight="1" x14ac:dyDescent="0.3">
      <c r="A79" s="32">
        <v>75</v>
      </c>
      <c r="B79" s="30">
        <v>10000676</v>
      </c>
      <c r="C79" s="31" t="s">
        <v>63</v>
      </c>
      <c r="D79" s="22" t="s">
        <v>160</v>
      </c>
      <c r="E79" s="24" t="s">
        <v>175</v>
      </c>
      <c r="F79" s="65">
        <v>2310</v>
      </c>
      <c r="G79" s="28" t="s">
        <v>199</v>
      </c>
      <c r="H79" s="28">
        <v>100</v>
      </c>
      <c r="I79" s="21" t="s">
        <v>122</v>
      </c>
      <c r="J79" s="68"/>
      <c r="K79" s="20">
        <f t="shared" si="4"/>
        <v>0</v>
      </c>
      <c r="L79" s="37"/>
      <c r="M79" s="28">
        <v>28</v>
      </c>
      <c r="N79" s="21" t="s">
        <v>122</v>
      </c>
      <c r="O79" s="68"/>
      <c r="P79" s="20">
        <f t="shared" si="5"/>
        <v>0</v>
      </c>
      <c r="R79" s="28">
        <v>40</v>
      </c>
      <c r="S79" s="21" t="s">
        <v>122</v>
      </c>
      <c r="T79" s="68"/>
      <c r="U79" s="20">
        <f t="shared" si="6"/>
        <v>0</v>
      </c>
      <c r="W79" s="28">
        <v>32</v>
      </c>
      <c r="X79" s="21" t="s">
        <v>122</v>
      </c>
      <c r="Y79" s="68"/>
      <c r="Z79" s="20">
        <f t="shared" si="7"/>
        <v>0</v>
      </c>
    </row>
    <row r="80" spans="1:26" ht="14.4" customHeight="1" x14ac:dyDescent="0.3">
      <c r="A80" s="32">
        <v>76</v>
      </c>
      <c r="B80" s="30">
        <v>10000677</v>
      </c>
      <c r="C80" s="31" t="s">
        <v>240</v>
      </c>
      <c r="D80" s="22" t="s">
        <v>160</v>
      </c>
      <c r="E80" s="24" t="s">
        <v>175</v>
      </c>
      <c r="F80" s="65">
        <v>2790</v>
      </c>
      <c r="G80" s="28" t="s">
        <v>199</v>
      </c>
      <c r="H80" s="28">
        <v>36</v>
      </c>
      <c r="I80" s="21" t="s">
        <v>122</v>
      </c>
      <c r="J80" s="68"/>
      <c r="K80" s="20">
        <f t="shared" si="4"/>
        <v>0</v>
      </c>
      <c r="L80" s="37"/>
      <c r="M80" s="28">
        <v>12</v>
      </c>
      <c r="N80" s="21" t="s">
        <v>122</v>
      </c>
      <c r="O80" s="68"/>
      <c r="P80" s="20">
        <f t="shared" si="5"/>
        <v>0</v>
      </c>
      <c r="R80" s="28">
        <v>18</v>
      </c>
      <c r="S80" s="21" t="s">
        <v>122</v>
      </c>
      <c r="T80" s="68"/>
      <c r="U80" s="20">
        <f t="shared" si="6"/>
        <v>0</v>
      </c>
      <c r="W80" s="28">
        <v>6</v>
      </c>
      <c r="X80" s="21" t="s">
        <v>122</v>
      </c>
      <c r="Y80" s="68"/>
      <c r="Z80" s="20">
        <f t="shared" si="7"/>
        <v>0</v>
      </c>
    </row>
    <row r="81" spans="1:26" ht="14.4" customHeight="1" x14ac:dyDescent="0.3">
      <c r="A81" s="32">
        <v>77</v>
      </c>
      <c r="B81" s="30">
        <v>10000328</v>
      </c>
      <c r="C81" s="31" t="s">
        <v>127</v>
      </c>
      <c r="D81" s="22" t="s">
        <v>160</v>
      </c>
      <c r="E81" s="24" t="s">
        <v>175</v>
      </c>
      <c r="F81" s="65">
        <v>2840</v>
      </c>
      <c r="G81" s="28" t="s">
        <v>199</v>
      </c>
      <c r="H81" s="28">
        <v>32</v>
      </c>
      <c r="I81" s="21" t="s">
        <v>122</v>
      </c>
      <c r="J81" s="68"/>
      <c r="K81" s="20">
        <f t="shared" si="4"/>
        <v>0</v>
      </c>
      <c r="L81" s="37"/>
      <c r="M81" s="28">
        <v>18</v>
      </c>
      <c r="N81" s="21" t="s">
        <v>122</v>
      </c>
      <c r="O81" s="68"/>
      <c r="P81" s="20">
        <f t="shared" si="5"/>
        <v>0</v>
      </c>
      <c r="R81" s="28">
        <v>11</v>
      </c>
      <c r="S81" s="21" t="s">
        <v>122</v>
      </c>
      <c r="T81" s="68"/>
      <c r="U81" s="20">
        <f t="shared" si="6"/>
        <v>0</v>
      </c>
      <c r="W81" s="28">
        <v>3</v>
      </c>
      <c r="X81" s="21" t="s">
        <v>122</v>
      </c>
      <c r="Y81" s="68"/>
      <c r="Z81" s="20">
        <f t="shared" si="7"/>
        <v>0</v>
      </c>
    </row>
    <row r="82" spans="1:26" ht="14.4" customHeight="1" x14ac:dyDescent="0.3">
      <c r="A82" s="32">
        <v>78</v>
      </c>
      <c r="B82" s="30">
        <v>10001293</v>
      </c>
      <c r="C82" s="31" t="s">
        <v>147</v>
      </c>
      <c r="D82" s="22" t="s">
        <v>160</v>
      </c>
      <c r="E82" s="24" t="s">
        <v>175</v>
      </c>
      <c r="F82" s="65">
        <v>2870</v>
      </c>
      <c r="G82" s="28" t="s">
        <v>199</v>
      </c>
      <c r="H82" s="28">
        <v>7</v>
      </c>
      <c r="I82" s="21" t="s">
        <v>122</v>
      </c>
      <c r="J82" s="68"/>
      <c r="K82" s="20">
        <f t="shared" si="4"/>
        <v>0</v>
      </c>
      <c r="L82" s="37"/>
      <c r="M82" s="28">
        <v>3</v>
      </c>
      <c r="N82" s="21" t="s">
        <v>122</v>
      </c>
      <c r="O82" s="68"/>
      <c r="P82" s="20">
        <f t="shared" si="5"/>
        <v>0</v>
      </c>
      <c r="R82" s="28">
        <v>4</v>
      </c>
      <c r="S82" s="21" t="s">
        <v>122</v>
      </c>
      <c r="T82" s="68"/>
      <c r="U82" s="20">
        <f t="shared" si="6"/>
        <v>0</v>
      </c>
      <c r="W82" s="28">
        <v>0</v>
      </c>
      <c r="X82" s="21" t="s">
        <v>122</v>
      </c>
      <c r="Y82" s="68"/>
      <c r="Z82" s="20">
        <f t="shared" si="7"/>
        <v>0</v>
      </c>
    </row>
    <row r="83" spans="1:26" ht="14.4" customHeight="1" x14ac:dyDescent="0.3">
      <c r="A83" s="32">
        <v>79</v>
      </c>
      <c r="B83" s="30">
        <v>10000331</v>
      </c>
      <c r="C83" s="31" t="s">
        <v>241</v>
      </c>
      <c r="D83" s="22" t="s">
        <v>160</v>
      </c>
      <c r="E83" s="24" t="s">
        <v>175</v>
      </c>
      <c r="F83" s="65">
        <v>2920</v>
      </c>
      <c r="G83" s="28" t="s">
        <v>199</v>
      </c>
      <c r="H83" s="28">
        <v>5</v>
      </c>
      <c r="I83" s="21" t="s">
        <v>122</v>
      </c>
      <c r="J83" s="68"/>
      <c r="K83" s="20">
        <f t="shared" si="4"/>
        <v>0</v>
      </c>
      <c r="L83" s="37"/>
      <c r="M83" s="28">
        <v>2</v>
      </c>
      <c r="N83" s="21" t="s">
        <v>122</v>
      </c>
      <c r="O83" s="68"/>
      <c r="P83" s="20">
        <f t="shared" si="5"/>
        <v>0</v>
      </c>
      <c r="R83" s="28">
        <v>2</v>
      </c>
      <c r="S83" s="21" t="s">
        <v>122</v>
      </c>
      <c r="T83" s="68"/>
      <c r="U83" s="20">
        <f t="shared" si="6"/>
        <v>0</v>
      </c>
      <c r="W83" s="28">
        <v>1</v>
      </c>
      <c r="X83" s="21" t="s">
        <v>122</v>
      </c>
      <c r="Y83" s="68"/>
      <c r="Z83" s="20">
        <f t="shared" si="7"/>
        <v>0</v>
      </c>
    </row>
    <row r="84" spans="1:26" ht="14.4" customHeight="1" x14ac:dyDescent="0.3">
      <c r="A84" s="32">
        <v>80</v>
      </c>
      <c r="B84" s="30">
        <v>10001925</v>
      </c>
      <c r="C84" s="31" t="s">
        <v>149</v>
      </c>
      <c r="D84" s="22" t="s">
        <v>160</v>
      </c>
      <c r="E84" s="24" t="s">
        <v>175</v>
      </c>
      <c r="F84" s="65">
        <v>2960</v>
      </c>
      <c r="G84" s="28" t="s">
        <v>199</v>
      </c>
      <c r="H84" s="28">
        <v>5</v>
      </c>
      <c r="I84" s="21" t="s">
        <v>122</v>
      </c>
      <c r="J84" s="68"/>
      <c r="K84" s="20">
        <f t="shared" si="4"/>
        <v>0</v>
      </c>
      <c r="L84" s="37"/>
      <c r="M84" s="28">
        <v>5</v>
      </c>
      <c r="N84" s="21" t="s">
        <v>122</v>
      </c>
      <c r="O84" s="68"/>
      <c r="P84" s="20">
        <f t="shared" si="5"/>
        <v>0</v>
      </c>
      <c r="R84" s="28">
        <v>0</v>
      </c>
      <c r="S84" s="21" t="s">
        <v>122</v>
      </c>
      <c r="T84" s="68"/>
      <c r="U84" s="20">
        <f t="shared" si="6"/>
        <v>0</v>
      </c>
      <c r="W84" s="28">
        <v>0</v>
      </c>
      <c r="X84" s="21" t="s">
        <v>122</v>
      </c>
      <c r="Y84" s="68"/>
      <c r="Z84" s="20">
        <f t="shared" si="7"/>
        <v>0</v>
      </c>
    </row>
    <row r="85" spans="1:26" ht="14.4" customHeight="1" x14ac:dyDescent="0.3">
      <c r="A85" s="32">
        <v>81</v>
      </c>
      <c r="B85" s="30">
        <v>10001226</v>
      </c>
      <c r="C85" s="31" t="s">
        <v>242</v>
      </c>
      <c r="D85" s="22" t="s">
        <v>160</v>
      </c>
      <c r="E85" s="24" t="s">
        <v>175</v>
      </c>
      <c r="F85" s="65">
        <v>3500</v>
      </c>
      <c r="G85" s="28" t="s">
        <v>199</v>
      </c>
      <c r="H85" s="28">
        <v>1</v>
      </c>
      <c r="I85" s="21" t="s">
        <v>122</v>
      </c>
      <c r="J85" s="68"/>
      <c r="K85" s="20">
        <f t="shared" si="4"/>
        <v>0</v>
      </c>
      <c r="L85" s="37"/>
      <c r="M85" s="28">
        <v>0</v>
      </c>
      <c r="N85" s="21" t="s">
        <v>122</v>
      </c>
      <c r="O85" s="68"/>
      <c r="P85" s="20">
        <f t="shared" si="5"/>
        <v>0</v>
      </c>
      <c r="R85" s="28">
        <v>0</v>
      </c>
      <c r="S85" s="21" t="s">
        <v>122</v>
      </c>
      <c r="T85" s="68"/>
      <c r="U85" s="20">
        <f t="shared" si="6"/>
        <v>0</v>
      </c>
      <c r="W85" s="28">
        <v>1</v>
      </c>
      <c r="X85" s="21" t="s">
        <v>122</v>
      </c>
      <c r="Y85" s="68"/>
      <c r="Z85" s="20">
        <f t="shared" si="7"/>
        <v>0</v>
      </c>
    </row>
    <row r="86" spans="1:26" ht="14.4" customHeight="1" x14ac:dyDescent="0.3">
      <c r="A86" s="32">
        <v>82</v>
      </c>
      <c r="B86" s="30">
        <v>10001929</v>
      </c>
      <c r="C86" s="31" t="s">
        <v>243</v>
      </c>
      <c r="D86" s="22" t="s">
        <v>160</v>
      </c>
      <c r="E86" s="24" t="s">
        <v>175</v>
      </c>
      <c r="F86" s="65">
        <v>3530</v>
      </c>
      <c r="G86" s="28" t="s">
        <v>199</v>
      </c>
      <c r="H86" s="28">
        <v>2</v>
      </c>
      <c r="I86" s="21" t="s">
        <v>122</v>
      </c>
      <c r="J86" s="68"/>
      <c r="K86" s="20">
        <f t="shared" si="4"/>
        <v>0</v>
      </c>
      <c r="L86" s="37"/>
      <c r="M86" s="28">
        <v>0</v>
      </c>
      <c r="N86" s="21" t="s">
        <v>122</v>
      </c>
      <c r="O86" s="68"/>
      <c r="P86" s="20">
        <f t="shared" si="5"/>
        <v>0</v>
      </c>
      <c r="R86" s="28">
        <v>0</v>
      </c>
      <c r="S86" s="21" t="s">
        <v>122</v>
      </c>
      <c r="T86" s="68"/>
      <c r="U86" s="20">
        <f t="shared" si="6"/>
        <v>0</v>
      </c>
      <c r="W86" s="28">
        <v>2</v>
      </c>
      <c r="X86" s="21" t="s">
        <v>122</v>
      </c>
      <c r="Y86" s="68"/>
      <c r="Z86" s="20">
        <f t="shared" si="7"/>
        <v>0</v>
      </c>
    </row>
    <row r="87" spans="1:26" ht="14.4" customHeight="1" x14ac:dyDescent="0.3">
      <c r="A87" s="32">
        <v>83</v>
      </c>
      <c r="B87" s="30">
        <v>10000702</v>
      </c>
      <c r="C87" s="31" t="s">
        <v>72</v>
      </c>
      <c r="D87" s="22" t="s">
        <v>160</v>
      </c>
      <c r="E87" s="24" t="s">
        <v>175</v>
      </c>
      <c r="F87" s="65">
        <v>3630</v>
      </c>
      <c r="G87" s="28" t="s">
        <v>199</v>
      </c>
      <c r="H87" s="28">
        <v>4</v>
      </c>
      <c r="I87" s="21" t="s">
        <v>122</v>
      </c>
      <c r="J87" s="68"/>
      <c r="K87" s="20">
        <f t="shared" si="4"/>
        <v>0</v>
      </c>
      <c r="L87" s="37"/>
      <c r="M87" s="28">
        <v>2</v>
      </c>
      <c r="N87" s="21" t="s">
        <v>122</v>
      </c>
      <c r="O87" s="68"/>
      <c r="P87" s="20">
        <f t="shared" si="5"/>
        <v>0</v>
      </c>
      <c r="R87" s="28">
        <v>0</v>
      </c>
      <c r="S87" s="21" t="s">
        <v>122</v>
      </c>
      <c r="T87" s="68"/>
      <c r="U87" s="20">
        <f t="shared" si="6"/>
        <v>0</v>
      </c>
      <c r="W87" s="28">
        <v>2</v>
      </c>
      <c r="X87" s="21" t="s">
        <v>122</v>
      </c>
      <c r="Y87" s="68"/>
      <c r="Z87" s="20">
        <f t="shared" si="7"/>
        <v>0</v>
      </c>
    </row>
    <row r="88" spans="1:26" ht="14.4" customHeight="1" x14ac:dyDescent="0.3">
      <c r="A88" s="32">
        <v>84</v>
      </c>
      <c r="B88" s="30">
        <v>10001933</v>
      </c>
      <c r="C88" s="31" t="s">
        <v>244</v>
      </c>
      <c r="D88" s="22" t="s">
        <v>160</v>
      </c>
      <c r="E88" s="24" t="s">
        <v>175</v>
      </c>
      <c r="F88" s="65">
        <v>3650</v>
      </c>
      <c r="G88" s="28" t="s">
        <v>199</v>
      </c>
      <c r="H88" s="28">
        <v>1</v>
      </c>
      <c r="I88" s="21" t="s">
        <v>122</v>
      </c>
      <c r="J88" s="68"/>
      <c r="K88" s="20">
        <f t="shared" si="4"/>
        <v>0</v>
      </c>
      <c r="L88" s="37"/>
      <c r="M88" s="28">
        <v>1</v>
      </c>
      <c r="N88" s="21" t="s">
        <v>122</v>
      </c>
      <c r="O88" s="68"/>
      <c r="P88" s="20">
        <f t="shared" si="5"/>
        <v>0</v>
      </c>
      <c r="R88" s="28">
        <v>0</v>
      </c>
      <c r="S88" s="21" t="s">
        <v>122</v>
      </c>
      <c r="T88" s="68"/>
      <c r="U88" s="20">
        <f t="shared" si="6"/>
        <v>0</v>
      </c>
      <c r="W88" s="28">
        <v>0</v>
      </c>
      <c r="X88" s="21" t="s">
        <v>122</v>
      </c>
      <c r="Y88" s="68"/>
      <c r="Z88" s="20">
        <f t="shared" si="7"/>
        <v>0</v>
      </c>
    </row>
    <row r="89" spans="1:26" ht="14.4" customHeight="1" x14ac:dyDescent="0.3">
      <c r="A89" s="32">
        <v>85</v>
      </c>
      <c r="B89" s="30">
        <v>10001940</v>
      </c>
      <c r="C89" s="31" t="s">
        <v>245</v>
      </c>
      <c r="D89" s="22" t="s">
        <v>160</v>
      </c>
      <c r="E89" s="24" t="s">
        <v>175</v>
      </c>
      <c r="F89" s="65">
        <v>1990</v>
      </c>
      <c r="G89" s="28" t="s">
        <v>200</v>
      </c>
      <c r="H89" s="28">
        <v>12</v>
      </c>
      <c r="I89" s="21" t="s">
        <v>122</v>
      </c>
      <c r="J89" s="68"/>
      <c r="K89" s="20">
        <f t="shared" si="4"/>
        <v>0</v>
      </c>
      <c r="L89" s="37"/>
      <c r="M89" s="28">
        <v>3</v>
      </c>
      <c r="N89" s="21" t="s">
        <v>122</v>
      </c>
      <c r="O89" s="68"/>
      <c r="P89" s="20">
        <f t="shared" si="5"/>
        <v>0</v>
      </c>
      <c r="R89" s="28">
        <v>9</v>
      </c>
      <c r="S89" s="21" t="s">
        <v>122</v>
      </c>
      <c r="T89" s="68"/>
      <c r="U89" s="20">
        <f t="shared" si="6"/>
        <v>0</v>
      </c>
      <c r="W89" s="28">
        <v>0</v>
      </c>
      <c r="X89" s="21" t="s">
        <v>122</v>
      </c>
      <c r="Y89" s="68"/>
      <c r="Z89" s="20">
        <f t="shared" si="7"/>
        <v>0</v>
      </c>
    </row>
    <row r="90" spans="1:26" ht="14.4" customHeight="1" x14ac:dyDescent="0.3">
      <c r="A90" s="32">
        <v>86</v>
      </c>
      <c r="B90" s="30">
        <v>10001227</v>
      </c>
      <c r="C90" s="31" t="s">
        <v>246</v>
      </c>
      <c r="D90" s="22" t="s">
        <v>160</v>
      </c>
      <c r="E90" s="24" t="s">
        <v>175</v>
      </c>
      <c r="F90" s="65">
        <v>2490</v>
      </c>
      <c r="G90" s="28" t="s">
        <v>200</v>
      </c>
      <c r="H90" s="28">
        <v>16</v>
      </c>
      <c r="I90" s="21" t="s">
        <v>122</v>
      </c>
      <c r="J90" s="68"/>
      <c r="K90" s="20">
        <f t="shared" si="4"/>
        <v>0</v>
      </c>
      <c r="L90" s="37"/>
      <c r="M90" s="28">
        <v>9</v>
      </c>
      <c r="N90" s="21" t="s">
        <v>122</v>
      </c>
      <c r="O90" s="68"/>
      <c r="P90" s="20">
        <f t="shared" si="5"/>
        <v>0</v>
      </c>
      <c r="R90" s="28">
        <v>0</v>
      </c>
      <c r="S90" s="21" t="s">
        <v>122</v>
      </c>
      <c r="T90" s="68"/>
      <c r="U90" s="20">
        <f t="shared" si="6"/>
        <v>0</v>
      </c>
      <c r="W90" s="28">
        <v>7</v>
      </c>
      <c r="X90" s="21" t="s">
        <v>122</v>
      </c>
      <c r="Y90" s="68"/>
      <c r="Z90" s="20">
        <f t="shared" si="7"/>
        <v>0</v>
      </c>
    </row>
    <row r="91" spans="1:26" ht="14.4" customHeight="1" x14ac:dyDescent="0.3">
      <c r="A91" s="32">
        <v>87</v>
      </c>
      <c r="B91" s="30">
        <v>10001943</v>
      </c>
      <c r="C91" s="31" t="s">
        <v>247</v>
      </c>
      <c r="D91" s="22" t="s">
        <v>160</v>
      </c>
      <c r="E91" s="24" t="s">
        <v>175</v>
      </c>
      <c r="F91" s="65">
        <v>2550</v>
      </c>
      <c r="G91" s="28" t="s">
        <v>200</v>
      </c>
      <c r="H91" s="28">
        <v>13</v>
      </c>
      <c r="I91" s="21" t="s">
        <v>122</v>
      </c>
      <c r="J91" s="68"/>
      <c r="K91" s="20">
        <f t="shared" si="4"/>
        <v>0</v>
      </c>
      <c r="L91" s="37"/>
      <c r="M91" s="28">
        <v>9</v>
      </c>
      <c r="N91" s="21" t="s">
        <v>122</v>
      </c>
      <c r="O91" s="68"/>
      <c r="P91" s="20">
        <f t="shared" si="5"/>
        <v>0</v>
      </c>
      <c r="R91" s="28">
        <v>3</v>
      </c>
      <c r="S91" s="21" t="s">
        <v>122</v>
      </c>
      <c r="T91" s="68"/>
      <c r="U91" s="20">
        <f t="shared" si="6"/>
        <v>0</v>
      </c>
      <c r="W91" s="28">
        <v>1</v>
      </c>
      <c r="X91" s="21" t="s">
        <v>122</v>
      </c>
      <c r="Y91" s="68"/>
      <c r="Z91" s="20">
        <f t="shared" si="7"/>
        <v>0</v>
      </c>
    </row>
    <row r="92" spans="1:26" ht="14.4" customHeight="1" x14ac:dyDescent="0.3">
      <c r="A92" s="32">
        <v>88</v>
      </c>
      <c r="B92" s="30">
        <v>10000340</v>
      </c>
      <c r="C92" s="31" t="s">
        <v>142</v>
      </c>
      <c r="D92" s="22" t="s">
        <v>160</v>
      </c>
      <c r="E92" s="24" t="s">
        <v>175</v>
      </c>
      <c r="F92" s="65">
        <v>2600</v>
      </c>
      <c r="G92" s="28" t="s">
        <v>200</v>
      </c>
      <c r="H92" s="28">
        <v>20</v>
      </c>
      <c r="I92" s="21" t="s">
        <v>122</v>
      </c>
      <c r="J92" s="68"/>
      <c r="K92" s="20">
        <f t="shared" si="4"/>
        <v>0</v>
      </c>
      <c r="L92" s="37"/>
      <c r="M92" s="28">
        <v>5</v>
      </c>
      <c r="N92" s="21" t="s">
        <v>122</v>
      </c>
      <c r="O92" s="68"/>
      <c r="P92" s="20">
        <f t="shared" si="5"/>
        <v>0</v>
      </c>
      <c r="R92" s="28">
        <v>13</v>
      </c>
      <c r="S92" s="21" t="s">
        <v>122</v>
      </c>
      <c r="T92" s="68"/>
      <c r="U92" s="20">
        <f t="shared" si="6"/>
        <v>0</v>
      </c>
      <c r="W92" s="28">
        <v>2</v>
      </c>
      <c r="X92" s="21" t="s">
        <v>122</v>
      </c>
      <c r="Y92" s="68"/>
      <c r="Z92" s="20">
        <f t="shared" si="7"/>
        <v>0</v>
      </c>
    </row>
    <row r="93" spans="1:26" ht="14.4" customHeight="1" x14ac:dyDescent="0.3">
      <c r="A93" s="32">
        <v>89</v>
      </c>
      <c r="B93" s="30">
        <v>10001945</v>
      </c>
      <c r="C93" s="31" t="s">
        <v>135</v>
      </c>
      <c r="D93" s="22" t="s">
        <v>160</v>
      </c>
      <c r="E93" s="24" t="s">
        <v>175</v>
      </c>
      <c r="F93" s="65">
        <v>3130</v>
      </c>
      <c r="G93" s="28" t="s">
        <v>200</v>
      </c>
      <c r="H93" s="28">
        <v>6</v>
      </c>
      <c r="I93" s="21" t="s">
        <v>122</v>
      </c>
      <c r="J93" s="68"/>
      <c r="K93" s="20">
        <f t="shared" si="4"/>
        <v>0</v>
      </c>
      <c r="L93" s="37"/>
      <c r="M93" s="28">
        <v>3</v>
      </c>
      <c r="N93" s="21" t="s">
        <v>122</v>
      </c>
      <c r="O93" s="68"/>
      <c r="P93" s="20">
        <f t="shared" si="5"/>
        <v>0</v>
      </c>
      <c r="R93" s="28">
        <v>3</v>
      </c>
      <c r="S93" s="21" t="s">
        <v>122</v>
      </c>
      <c r="T93" s="68"/>
      <c r="U93" s="20">
        <f t="shared" si="6"/>
        <v>0</v>
      </c>
      <c r="W93" s="28">
        <v>0</v>
      </c>
      <c r="X93" s="21" t="s">
        <v>122</v>
      </c>
      <c r="Y93" s="68"/>
      <c r="Z93" s="20">
        <f t="shared" si="7"/>
        <v>0</v>
      </c>
    </row>
    <row r="94" spans="1:26" ht="14.4" customHeight="1" x14ac:dyDescent="0.3">
      <c r="A94" s="32">
        <v>90</v>
      </c>
      <c r="B94" s="30">
        <v>10001947</v>
      </c>
      <c r="C94" s="31" t="s">
        <v>136</v>
      </c>
      <c r="D94" s="22" t="s">
        <v>160</v>
      </c>
      <c r="E94" s="24" t="s">
        <v>175</v>
      </c>
      <c r="F94" s="65">
        <v>3190</v>
      </c>
      <c r="G94" s="28" t="s">
        <v>200</v>
      </c>
      <c r="H94" s="28">
        <v>4</v>
      </c>
      <c r="I94" s="21" t="s">
        <v>122</v>
      </c>
      <c r="J94" s="68"/>
      <c r="K94" s="20">
        <f t="shared" si="4"/>
        <v>0</v>
      </c>
      <c r="L94" s="37"/>
      <c r="M94" s="28">
        <v>0</v>
      </c>
      <c r="N94" s="21" t="s">
        <v>122</v>
      </c>
      <c r="O94" s="68"/>
      <c r="P94" s="20">
        <f t="shared" si="5"/>
        <v>0</v>
      </c>
      <c r="R94" s="28">
        <v>3</v>
      </c>
      <c r="S94" s="21" t="s">
        <v>122</v>
      </c>
      <c r="T94" s="68"/>
      <c r="U94" s="20">
        <f t="shared" si="6"/>
        <v>0</v>
      </c>
      <c r="W94" s="28">
        <v>1</v>
      </c>
      <c r="X94" s="21" t="s">
        <v>122</v>
      </c>
      <c r="Y94" s="68"/>
      <c r="Z94" s="20">
        <f t="shared" si="7"/>
        <v>0</v>
      </c>
    </row>
    <row r="95" spans="1:26" ht="14.4" customHeight="1" x14ac:dyDescent="0.3">
      <c r="A95" s="32">
        <v>91</v>
      </c>
      <c r="B95" s="30">
        <v>10001949</v>
      </c>
      <c r="C95" s="31" t="s">
        <v>248</v>
      </c>
      <c r="D95" s="22" t="s">
        <v>160</v>
      </c>
      <c r="E95" s="24" t="s">
        <v>175</v>
      </c>
      <c r="F95" s="65">
        <v>3230</v>
      </c>
      <c r="G95" s="28" t="s">
        <v>200</v>
      </c>
      <c r="H95" s="28">
        <v>5</v>
      </c>
      <c r="I95" s="21" t="s">
        <v>122</v>
      </c>
      <c r="J95" s="68"/>
      <c r="K95" s="20">
        <f t="shared" si="4"/>
        <v>0</v>
      </c>
      <c r="L95" s="37"/>
      <c r="M95" s="28">
        <v>2</v>
      </c>
      <c r="N95" s="21" t="s">
        <v>122</v>
      </c>
      <c r="O95" s="68"/>
      <c r="P95" s="20">
        <f t="shared" si="5"/>
        <v>0</v>
      </c>
      <c r="R95" s="28">
        <v>3</v>
      </c>
      <c r="S95" s="21" t="s">
        <v>122</v>
      </c>
      <c r="T95" s="68"/>
      <c r="U95" s="20">
        <f t="shared" si="6"/>
        <v>0</v>
      </c>
      <c r="W95" s="28">
        <v>0</v>
      </c>
      <c r="X95" s="21" t="s">
        <v>122</v>
      </c>
      <c r="Y95" s="68"/>
      <c r="Z95" s="20">
        <f t="shared" si="7"/>
        <v>0</v>
      </c>
    </row>
    <row r="96" spans="1:26" ht="14.4" customHeight="1" x14ac:dyDescent="0.3">
      <c r="A96" s="32">
        <v>92</v>
      </c>
      <c r="B96" s="30">
        <v>10001951</v>
      </c>
      <c r="C96" s="31" t="s">
        <v>249</v>
      </c>
      <c r="D96" s="22" t="s">
        <v>160</v>
      </c>
      <c r="E96" s="24" t="s">
        <v>175</v>
      </c>
      <c r="F96" s="65">
        <v>3290</v>
      </c>
      <c r="G96" s="28" t="s">
        <v>200</v>
      </c>
      <c r="H96" s="28">
        <v>2</v>
      </c>
      <c r="I96" s="21" t="s">
        <v>122</v>
      </c>
      <c r="J96" s="68"/>
      <c r="K96" s="20">
        <f t="shared" si="4"/>
        <v>0</v>
      </c>
      <c r="L96" s="37"/>
      <c r="M96" s="28">
        <v>0</v>
      </c>
      <c r="N96" s="21" t="s">
        <v>122</v>
      </c>
      <c r="O96" s="68"/>
      <c r="P96" s="20">
        <f t="shared" si="5"/>
        <v>0</v>
      </c>
      <c r="R96" s="28">
        <v>1</v>
      </c>
      <c r="S96" s="21" t="s">
        <v>122</v>
      </c>
      <c r="T96" s="68"/>
      <c r="U96" s="20">
        <f t="shared" si="6"/>
        <v>0</v>
      </c>
      <c r="W96" s="28">
        <v>1</v>
      </c>
      <c r="X96" s="21" t="s">
        <v>122</v>
      </c>
      <c r="Y96" s="68"/>
      <c r="Z96" s="20">
        <f t="shared" si="7"/>
        <v>0</v>
      </c>
    </row>
    <row r="97" spans="1:26" ht="14.4" customHeight="1" x14ac:dyDescent="0.3">
      <c r="A97" s="32">
        <v>93</v>
      </c>
      <c r="B97" s="30">
        <v>10001953</v>
      </c>
      <c r="C97" s="31" t="s">
        <v>250</v>
      </c>
      <c r="D97" s="22" t="s">
        <v>160</v>
      </c>
      <c r="E97" s="24" t="s">
        <v>175</v>
      </c>
      <c r="F97" s="65">
        <v>3340</v>
      </c>
      <c r="G97" s="28" t="s">
        <v>200</v>
      </c>
      <c r="H97" s="28">
        <v>1</v>
      </c>
      <c r="I97" s="21" t="s">
        <v>122</v>
      </c>
      <c r="J97" s="68"/>
      <c r="K97" s="20">
        <f t="shared" si="4"/>
        <v>0</v>
      </c>
      <c r="L97" s="37"/>
      <c r="M97" s="28">
        <v>0</v>
      </c>
      <c r="N97" s="21" t="s">
        <v>122</v>
      </c>
      <c r="O97" s="68"/>
      <c r="P97" s="20">
        <f t="shared" si="5"/>
        <v>0</v>
      </c>
      <c r="R97" s="28">
        <v>0</v>
      </c>
      <c r="S97" s="21" t="s">
        <v>122</v>
      </c>
      <c r="T97" s="68"/>
      <c r="U97" s="20">
        <f t="shared" si="6"/>
        <v>0</v>
      </c>
      <c r="W97" s="28">
        <v>1</v>
      </c>
      <c r="X97" s="21" t="s">
        <v>122</v>
      </c>
      <c r="Y97" s="68"/>
      <c r="Z97" s="20">
        <f t="shared" si="7"/>
        <v>0</v>
      </c>
    </row>
    <row r="98" spans="1:26" ht="14.4" customHeight="1" x14ac:dyDescent="0.3">
      <c r="A98" s="32">
        <v>94</v>
      </c>
      <c r="B98" s="30">
        <v>10001955</v>
      </c>
      <c r="C98" s="31" t="s">
        <v>251</v>
      </c>
      <c r="D98" s="22" t="s">
        <v>160</v>
      </c>
      <c r="E98" s="24" t="s">
        <v>175</v>
      </c>
      <c r="F98" s="65">
        <v>3390</v>
      </c>
      <c r="G98" s="28" t="s">
        <v>200</v>
      </c>
      <c r="H98" s="28">
        <v>3</v>
      </c>
      <c r="I98" s="21" t="s">
        <v>122</v>
      </c>
      <c r="J98" s="68"/>
      <c r="K98" s="20">
        <f t="shared" si="4"/>
        <v>0</v>
      </c>
      <c r="L98" s="37"/>
      <c r="M98" s="28">
        <v>0</v>
      </c>
      <c r="N98" s="21" t="s">
        <v>122</v>
      </c>
      <c r="O98" s="68"/>
      <c r="P98" s="20">
        <f t="shared" si="5"/>
        <v>0</v>
      </c>
      <c r="R98" s="28">
        <v>2</v>
      </c>
      <c r="S98" s="21" t="s">
        <v>122</v>
      </c>
      <c r="T98" s="68"/>
      <c r="U98" s="20">
        <f t="shared" si="6"/>
        <v>0</v>
      </c>
      <c r="W98" s="28">
        <v>1</v>
      </c>
      <c r="X98" s="21" t="s">
        <v>122</v>
      </c>
      <c r="Y98" s="68"/>
      <c r="Z98" s="20">
        <f t="shared" si="7"/>
        <v>0</v>
      </c>
    </row>
    <row r="99" spans="1:26" ht="14.4" customHeight="1" x14ac:dyDescent="0.3">
      <c r="A99" s="32">
        <v>95</v>
      </c>
      <c r="B99" s="30">
        <v>10001956</v>
      </c>
      <c r="C99" s="31" t="s">
        <v>252</v>
      </c>
      <c r="D99" s="22" t="s">
        <v>160</v>
      </c>
      <c r="E99" s="24" t="s">
        <v>175</v>
      </c>
      <c r="F99" s="65">
        <v>3920</v>
      </c>
      <c r="G99" s="28" t="s">
        <v>200</v>
      </c>
      <c r="H99" s="28">
        <v>1</v>
      </c>
      <c r="I99" s="21" t="s">
        <v>122</v>
      </c>
      <c r="J99" s="68"/>
      <c r="K99" s="20">
        <f t="shared" si="4"/>
        <v>0</v>
      </c>
      <c r="L99" s="37"/>
      <c r="M99" s="28">
        <v>0</v>
      </c>
      <c r="N99" s="21" t="s">
        <v>122</v>
      </c>
      <c r="O99" s="68"/>
      <c r="P99" s="20">
        <f t="shared" si="5"/>
        <v>0</v>
      </c>
      <c r="R99" s="28">
        <v>1</v>
      </c>
      <c r="S99" s="21" t="s">
        <v>122</v>
      </c>
      <c r="T99" s="68"/>
      <c r="U99" s="20">
        <f t="shared" si="6"/>
        <v>0</v>
      </c>
      <c r="W99" s="28">
        <v>0</v>
      </c>
      <c r="X99" s="21" t="s">
        <v>122</v>
      </c>
      <c r="Y99" s="68"/>
      <c r="Z99" s="20">
        <f t="shared" si="7"/>
        <v>0</v>
      </c>
    </row>
    <row r="100" spans="1:26" ht="14.4" customHeight="1" x14ac:dyDescent="0.3">
      <c r="A100" s="32">
        <v>96</v>
      </c>
      <c r="B100" s="30">
        <v>10000346</v>
      </c>
      <c r="C100" s="31" t="s">
        <v>38</v>
      </c>
      <c r="D100" s="22" t="s">
        <v>160</v>
      </c>
      <c r="E100" s="24" t="s">
        <v>175</v>
      </c>
      <c r="F100" s="65">
        <v>2170</v>
      </c>
      <c r="G100" s="28" t="s">
        <v>201</v>
      </c>
      <c r="H100" s="28">
        <v>53</v>
      </c>
      <c r="I100" s="21" t="s">
        <v>122</v>
      </c>
      <c r="J100" s="68"/>
      <c r="K100" s="20">
        <f t="shared" si="4"/>
        <v>0</v>
      </c>
      <c r="L100" s="37"/>
      <c r="M100" s="28">
        <v>3</v>
      </c>
      <c r="N100" s="21" t="s">
        <v>122</v>
      </c>
      <c r="O100" s="68"/>
      <c r="P100" s="20">
        <f t="shared" si="5"/>
        <v>0</v>
      </c>
      <c r="R100" s="28">
        <v>37</v>
      </c>
      <c r="S100" s="21" t="s">
        <v>122</v>
      </c>
      <c r="T100" s="68"/>
      <c r="U100" s="20">
        <f t="shared" si="6"/>
        <v>0</v>
      </c>
      <c r="W100" s="28">
        <v>13</v>
      </c>
      <c r="X100" s="21" t="s">
        <v>122</v>
      </c>
      <c r="Y100" s="68"/>
      <c r="Z100" s="20">
        <f t="shared" si="7"/>
        <v>0</v>
      </c>
    </row>
    <row r="101" spans="1:26" ht="14.4" customHeight="1" x14ac:dyDescent="0.3">
      <c r="A101" s="32">
        <v>97</v>
      </c>
      <c r="B101" s="30">
        <v>10000349</v>
      </c>
      <c r="C101" s="31" t="s">
        <v>40</v>
      </c>
      <c r="D101" s="22" t="s">
        <v>160</v>
      </c>
      <c r="E101" s="24" t="s">
        <v>175</v>
      </c>
      <c r="F101" s="65">
        <v>2240</v>
      </c>
      <c r="G101" s="28" t="s">
        <v>201</v>
      </c>
      <c r="H101" s="28">
        <v>12</v>
      </c>
      <c r="I101" s="21" t="s">
        <v>122</v>
      </c>
      <c r="J101" s="68"/>
      <c r="K101" s="20">
        <f t="shared" si="4"/>
        <v>0</v>
      </c>
      <c r="L101" s="37"/>
      <c r="M101" s="28">
        <v>1</v>
      </c>
      <c r="N101" s="21" t="s">
        <v>122</v>
      </c>
      <c r="O101" s="68"/>
      <c r="P101" s="20">
        <f t="shared" si="5"/>
        <v>0</v>
      </c>
      <c r="R101" s="28">
        <v>10</v>
      </c>
      <c r="S101" s="21" t="s">
        <v>122</v>
      </c>
      <c r="T101" s="68"/>
      <c r="U101" s="20">
        <f t="shared" si="6"/>
        <v>0</v>
      </c>
      <c r="W101" s="28">
        <v>1</v>
      </c>
      <c r="X101" s="21" t="s">
        <v>122</v>
      </c>
      <c r="Y101" s="68"/>
      <c r="Z101" s="20">
        <f t="shared" si="7"/>
        <v>0</v>
      </c>
    </row>
    <row r="102" spans="1:26" ht="14.4" customHeight="1" x14ac:dyDescent="0.3">
      <c r="A102" s="32">
        <v>98</v>
      </c>
      <c r="B102" s="30">
        <v>10000679</v>
      </c>
      <c r="C102" s="31" t="s">
        <v>64</v>
      </c>
      <c r="D102" s="22" t="s">
        <v>160</v>
      </c>
      <c r="E102" s="24" t="s">
        <v>175</v>
      </c>
      <c r="F102" s="65">
        <v>2780</v>
      </c>
      <c r="G102" s="28" t="s">
        <v>201</v>
      </c>
      <c r="H102" s="28">
        <v>41</v>
      </c>
      <c r="I102" s="21" t="s">
        <v>122</v>
      </c>
      <c r="J102" s="68"/>
      <c r="K102" s="20">
        <f t="shared" si="4"/>
        <v>0</v>
      </c>
      <c r="L102" s="37"/>
      <c r="M102" s="28">
        <v>12</v>
      </c>
      <c r="N102" s="21" t="s">
        <v>122</v>
      </c>
      <c r="O102" s="68"/>
      <c r="P102" s="20">
        <f t="shared" si="5"/>
        <v>0</v>
      </c>
      <c r="R102" s="28">
        <v>3</v>
      </c>
      <c r="S102" s="21" t="s">
        <v>122</v>
      </c>
      <c r="T102" s="68"/>
      <c r="U102" s="20">
        <f t="shared" si="6"/>
        <v>0</v>
      </c>
      <c r="W102" s="28">
        <v>26</v>
      </c>
      <c r="X102" s="21" t="s">
        <v>122</v>
      </c>
      <c r="Y102" s="68"/>
      <c r="Z102" s="20">
        <f t="shared" si="7"/>
        <v>0</v>
      </c>
    </row>
    <row r="103" spans="1:26" ht="14.4" customHeight="1" x14ac:dyDescent="0.3">
      <c r="A103" s="32">
        <v>99</v>
      </c>
      <c r="B103" s="30">
        <v>10000352</v>
      </c>
      <c r="C103" s="31" t="s">
        <v>43</v>
      </c>
      <c r="D103" s="22" t="s">
        <v>160</v>
      </c>
      <c r="E103" s="24" t="s">
        <v>175</v>
      </c>
      <c r="F103" s="65">
        <v>2840</v>
      </c>
      <c r="G103" s="28" t="s">
        <v>201</v>
      </c>
      <c r="H103" s="28">
        <v>48</v>
      </c>
      <c r="I103" s="21" t="s">
        <v>122</v>
      </c>
      <c r="J103" s="68"/>
      <c r="K103" s="20">
        <f t="shared" si="4"/>
        <v>0</v>
      </c>
      <c r="L103" s="37"/>
      <c r="M103" s="28">
        <v>12</v>
      </c>
      <c r="N103" s="21" t="s">
        <v>122</v>
      </c>
      <c r="O103" s="68"/>
      <c r="P103" s="20">
        <f t="shared" si="5"/>
        <v>0</v>
      </c>
      <c r="R103" s="28">
        <v>12</v>
      </c>
      <c r="S103" s="21" t="s">
        <v>122</v>
      </c>
      <c r="T103" s="68"/>
      <c r="U103" s="20">
        <f t="shared" si="6"/>
        <v>0</v>
      </c>
      <c r="W103" s="28">
        <v>24</v>
      </c>
      <c r="X103" s="21" t="s">
        <v>122</v>
      </c>
      <c r="Y103" s="68"/>
      <c r="Z103" s="20">
        <f t="shared" si="7"/>
        <v>0</v>
      </c>
    </row>
    <row r="104" spans="1:26" ht="14.4" customHeight="1" x14ac:dyDescent="0.3">
      <c r="A104" s="32">
        <v>100</v>
      </c>
      <c r="B104" s="30">
        <v>10001117</v>
      </c>
      <c r="C104" s="31" t="s">
        <v>253</v>
      </c>
      <c r="D104" s="22" t="s">
        <v>160</v>
      </c>
      <c r="E104" s="24" t="s">
        <v>175</v>
      </c>
      <c r="F104" s="65">
        <v>2870</v>
      </c>
      <c r="G104" s="28" t="s">
        <v>201</v>
      </c>
      <c r="H104" s="28">
        <v>1</v>
      </c>
      <c r="I104" s="21" t="s">
        <v>122</v>
      </c>
      <c r="J104" s="68"/>
      <c r="K104" s="20">
        <f t="shared" si="4"/>
        <v>0</v>
      </c>
      <c r="L104" s="37"/>
      <c r="M104" s="28">
        <v>0</v>
      </c>
      <c r="N104" s="21" t="s">
        <v>122</v>
      </c>
      <c r="O104" s="68"/>
      <c r="P104" s="20">
        <f t="shared" si="5"/>
        <v>0</v>
      </c>
      <c r="R104" s="28">
        <v>0</v>
      </c>
      <c r="S104" s="21" t="s">
        <v>122</v>
      </c>
      <c r="T104" s="68"/>
      <c r="U104" s="20">
        <f t="shared" si="6"/>
        <v>0</v>
      </c>
      <c r="W104" s="28">
        <v>1</v>
      </c>
      <c r="X104" s="21" t="s">
        <v>122</v>
      </c>
      <c r="Y104" s="68"/>
      <c r="Z104" s="20">
        <f t="shared" si="7"/>
        <v>0</v>
      </c>
    </row>
    <row r="105" spans="1:26" ht="14.4" customHeight="1" x14ac:dyDescent="0.3">
      <c r="A105" s="32">
        <v>101</v>
      </c>
      <c r="B105" s="30">
        <v>10000354</v>
      </c>
      <c r="C105" s="31" t="s">
        <v>45</v>
      </c>
      <c r="D105" s="22" t="s">
        <v>160</v>
      </c>
      <c r="E105" s="24" t="s">
        <v>175</v>
      </c>
      <c r="F105" s="65">
        <v>2910</v>
      </c>
      <c r="G105" s="28" t="s">
        <v>201</v>
      </c>
      <c r="H105" s="28">
        <v>34</v>
      </c>
      <c r="I105" s="21" t="s">
        <v>122</v>
      </c>
      <c r="J105" s="68"/>
      <c r="K105" s="20">
        <f t="shared" si="4"/>
        <v>0</v>
      </c>
      <c r="L105" s="37"/>
      <c r="M105" s="28">
        <v>10</v>
      </c>
      <c r="N105" s="21" t="s">
        <v>122</v>
      </c>
      <c r="O105" s="68"/>
      <c r="P105" s="20">
        <f t="shared" si="5"/>
        <v>0</v>
      </c>
      <c r="R105" s="28">
        <v>7</v>
      </c>
      <c r="S105" s="21" t="s">
        <v>122</v>
      </c>
      <c r="T105" s="68"/>
      <c r="U105" s="20">
        <f t="shared" si="6"/>
        <v>0</v>
      </c>
      <c r="W105" s="28">
        <v>17</v>
      </c>
      <c r="X105" s="21" t="s">
        <v>122</v>
      </c>
      <c r="Y105" s="68"/>
      <c r="Z105" s="20">
        <f t="shared" si="7"/>
        <v>0</v>
      </c>
    </row>
    <row r="106" spans="1:26" ht="14.4" customHeight="1" x14ac:dyDescent="0.3">
      <c r="A106" s="32">
        <v>102</v>
      </c>
      <c r="B106" s="30">
        <v>10000356</v>
      </c>
      <c r="C106" s="31" t="s">
        <v>47</v>
      </c>
      <c r="D106" s="22" t="s">
        <v>160</v>
      </c>
      <c r="E106" s="24" t="s">
        <v>175</v>
      </c>
      <c r="F106" s="65">
        <v>3490</v>
      </c>
      <c r="G106" s="28" t="s">
        <v>201</v>
      </c>
      <c r="H106" s="28">
        <v>13</v>
      </c>
      <c r="I106" s="21" t="s">
        <v>122</v>
      </c>
      <c r="J106" s="68"/>
      <c r="K106" s="20">
        <f t="shared" si="4"/>
        <v>0</v>
      </c>
      <c r="L106" s="37"/>
      <c r="M106" s="28">
        <v>5</v>
      </c>
      <c r="N106" s="21" t="s">
        <v>122</v>
      </c>
      <c r="O106" s="68"/>
      <c r="P106" s="20">
        <f t="shared" si="5"/>
        <v>0</v>
      </c>
      <c r="R106" s="28">
        <v>6</v>
      </c>
      <c r="S106" s="21" t="s">
        <v>122</v>
      </c>
      <c r="T106" s="68"/>
      <c r="U106" s="20">
        <f t="shared" si="6"/>
        <v>0</v>
      </c>
      <c r="W106" s="28">
        <v>2</v>
      </c>
      <c r="X106" s="21" t="s">
        <v>122</v>
      </c>
      <c r="Y106" s="68"/>
      <c r="Z106" s="20">
        <f t="shared" si="7"/>
        <v>0</v>
      </c>
    </row>
    <row r="107" spans="1:26" ht="14.4" customHeight="1" x14ac:dyDescent="0.3">
      <c r="A107" s="32">
        <v>103</v>
      </c>
      <c r="B107" s="30">
        <v>10000358</v>
      </c>
      <c r="C107" s="31" t="s">
        <v>49</v>
      </c>
      <c r="D107" s="22" t="s">
        <v>160</v>
      </c>
      <c r="E107" s="24" t="s">
        <v>175</v>
      </c>
      <c r="F107" s="65">
        <v>3540</v>
      </c>
      <c r="G107" s="28" t="s">
        <v>201</v>
      </c>
      <c r="H107" s="28">
        <v>18</v>
      </c>
      <c r="I107" s="21" t="s">
        <v>122</v>
      </c>
      <c r="J107" s="68"/>
      <c r="K107" s="20">
        <f t="shared" si="4"/>
        <v>0</v>
      </c>
      <c r="L107" s="37"/>
      <c r="M107" s="28">
        <v>15</v>
      </c>
      <c r="N107" s="21" t="s">
        <v>122</v>
      </c>
      <c r="O107" s="68"/>
      <c r="P107" s="20">
        <f t="shared" si="5"/>
        <v>0</v>
      </c>
      <c r="R107" s="28">
        <v>0</v>
      </c>
      <c r="S107" s="21" t="s">
        <v>122</v>
      </c>
      <c r="T107" s="68"/>
      <c r="U107" s="20">
        <f t="shared" si="6"/>
        <v>0</v>
      </c>
      <c r="W107" s="28">
        <v>3</v>
      </c>
      <c r="X107" s="21" t="s">
        <v>122</v>
      </c>
      <c r="Y107" s="68"/>
      <c r="Z107" s="20">
        <f t="shared" si="7"/>
        <v>0</v>
      </c>
    </row>
    <row r="108" spans="1:26" ht="14.4" customHeight="1" x14ac:dyDescent="0.3">
      <c r="A108" s="32">
        <v>104</v>
      </c>
      <c r="B108" s="30">
        <v>10000680</v>
      </c>
      <c r="C108" s="31" t="s">
        <v>65</v>
      </c>
      <c r="D108" s="22" t="s">
        <v>160</v>
      </c>
      <c r="E108" s="24" t="s">
        <v>175</v>
      </c>
      <c r="F108" s="65">
        <v>3590</v>
      </c>
      <c r="G108" s="28" t="s">
        <v>201</v>
      </c>
      <c r="H108" s="28">
        <v>26</v>
      </c>
      <c r="I108" s="21" t="s">
        <v>122</v>
      </c>
      <c r="J108" s="68"/>
      <c r="K108" s="20">
        <f t="shared" si="4"/>
        <v>0</v>
      </c>
      <c r="L108" s="37"/>
      <c r="M108" s="28">
        <v>10</v>
      </c>
      <c r="N108" s="21" t="s">
        <v>122</v>
      </c>
      <c r="O108" s="68"/>
      <c r="P108" s="20">
        <f t="shared" si="5"/>
        <v>0</v>
      </c>
      <c r="R108" s="28">
        <v>12</v>
      </c>
      <c r="S108" s="21" t="s">
        <v>122</v>
      </c>
      <c r="T108" s="68"/>
      <c r="U108" s="20">
        <f t="shared" si="6"/>
        <v>0</v>
      </c>
      <c r="W108" s="28">
        <v>4</v>
      </c>
      <c r="X108" s="21" t="s">
        <v>122</v>
      </c>
      <c r="Y108" s="68"/>
      <c r="Z108" s="20">
        <f t="shared" si="7"/>
        <v>0</v>
      </c>
    </row>
    <row r="109" spans="1:26" ht="14.4" customHeight="1" x14ac:dyDescent="0.3">
      <c r="A109" s="32">
        <v>105</v>
      </c>
      <c r="B109" s="30">
        <v>10000681</v>
      </c>
      <c r="C109" s="31" t="s">
        <v>66</v>
      </c>
      <c r="D109" s="22" t="s">
        <v>160</v>
      </c>
      <c r="E109" s="24" t="s">
        <v>175</v>
      </c>
      <c r="F109" s="65">
        <v>3650</v>
      </c>
      <c r="G109" s="28" t="s">
        <v>201</v>
      </c>
      <c r="H109" s="28">
        <v>29</v>
      </c>
      <c r="I109" s="21" t="s">
        <v>122</v>
      </c>
      <c r="J109" s="68"/>
      <c r="K109" s="20">
        <f t="shared" si="4"/>
        <v>0</v>
      </c>
      <c r="L109" s="37"/>
      <c r="M109" s="28">
        <v>9</v>
      </c>
      <c r="N109" s="21" t="s">
        <v>122</v>
      </c>
      <c r="O109" s="68"/>
      <c r="P109" s="20">
        <f t="shared" si="5"/>
        <v>0</v>
      </c>
      <c r="R109" s="28">
        <v>13</v>
      </c>
      <c r="S109" s="21" t="s">
        <v>122</v>
      </c>
      <c r="T109" s="68"/>
      <c r="U109" s="20">
        <f t="shared" si="6"/>
        <v>0</v>
      </c>
      <c r="W109" s="28">
        <v>7</v>
      </c>
      <c r="X109" s="21" t="s">
        <v>122</v>
      </c>
      <c r="Y109" s="68"/>
      <c r="Z109" s="20">
        <f t="shared" si="7"/>
        <v>0</v>
      </c>
    </row>
    <row r="110" spans="1:26" ht="14.4" customHeight="1" x14ac:dyDescent="0.3">
      <c r="A110" s="32">
        <v>106</v>
      </c>
      <c r="B110" s="30">
        <v>10000360</v>
      </c>
      <c r="C110" s="31" t="s">
        <v>130</v>
      </c>
      <c r="D110" s="22" t="s">
        <v>160</v>
      </c>
      <c r="E110" s="24" t="s">
        <v>175</v>
      </c>
      <c r="F110" s="65">
        <v>3720</v>
      </c>
      <c r="G110" s="28" t="s">
        <v>201</v>
      </c>
      <c r="H110" s="28">
        <v>2</v>
      </c>
      <c r="I110" s="21" t="s">
        <v>122</v>
      </c>
      <c r="J110" s="68"/>
      <c r="K110" s="20">
        <f t="shared" si="4"/>
        <v>0</v>
      </c>
      <c r="L110" s="37"/>
      <c r="M110" s="28">
        <v>1</v>
      </c>
      <c r="N110" s="21" t="s">
        <v>122</v>
      </c>
      <c r="O110" s="68"/>
      <c r="P110" s="20">
        <f t="shared" si="5"/>
        <v>0</v>
      </c>
      <c r="R110" s="28">
        <v>0</v>
      </c>
      <c r="S110" s="21" t="s">
        <v>122</v>
      </c>
      <c r="T110" s="68"/>
      <c r="U110" s="20">
        <f t="shared" si="6"/>
        <v>0</v>
      </c>
      <c r="W110" s="28">
        <v>1</v>
      </c>
      <c r="X110" s="21" t="s">
        <v>122</v>
      </c>
      <c r="Y110" s="68"/>
      <c r="Z110" s="20">
        <f t="shared" si="7"/>
        <v>0</v>
      </c>
    </row>
    <row r="111" spans="1:26" ht="14.4" customHeight="1" x14ac:dyDescent="0.3">
      <c r="A111" s="32">
        <v>107</v>
      </c>
      <c r="B111" s="30">
        <v>10000682</v>
      </c>
      <c r="C111" s="31" t="s">
        <v>146</v>
      </c>
      <c r="D111" s="22" t="s">
        <v>160</v>
      </c>
      <c r="E111" s="24" t="s">
        <v>175</v>
      </c>
      <c r="F111" s="65">
        <v>3760</v>
      </c>
      <c r="G111" s="28" t="s">
        <v>201</v>
      </c>
      <c r="H111" s="28">
        <v>2</v>
      </c>
      <c r="I111" s="21" t="s">
        <v>122</v>
      </c>
      <c r="J111" s="68"/>
      <c r="K111" s="20">
        <f t="shared" si="4"/>
        <v>0</v>
      </c>
      <c r="L111" s="37"/>
      <c r="M111" s="28">
        <v>2</v>
      </c>
      <c r="N111" s="21" t="s">
        <v>122</v>
      </c>
      <c r="O111" s="68"/>
      <c r="P111" s="20">
        <f t="shared" si="5"/>
        <v>0</v>
      </c>
      <c r="R111" s="28">
        <v>0</v>
      </c>
      <c r="S111" s="21" t="s">
        <v>122</v>
      </c>
      <c r="T111" s="68"/>
      <c r="U111" s="20">
        <f t="shared" si="6"/>
        <v>0</v>
      </c>
      <c r="W111" s="28">
        <v>0</v>
      </c>
      <c r="X111" s="21" t="s">
        <v>122</v>
      </c>
      <c r="Y111" s="68"/>
      <c r="Z111" s="20">
        <f t="shared" si="7"/>
        <v>0</v>
      </c>
    </row>
    <row r="112" spans="1:26" ht="14.4" customHeight="1" x14ac:dyDescent="0.3">
      <c r="A112" s="32">
        <v>108</v>
      </c>
      <c r="B112" s="30">
        <v>10001229</v>
      </c>
      <c r="C112" s="31" t="s">
        <v>78</v>
      </c>
      <c r="D112" s="22" t="s">
        <v>160</v>
      </c>
      <c r="E112" s="24" t="s">
        <v>175</v>
      </c>
      <c r="F112" s="65">
        <v>3800</v>
      </c>
      <c r="G112" s="28" t="s">
        <v>201</v>
      </c>
      <c r="H112" s="28">
        <v>31</v>
      </c>
      <c r="I112" s="21" t="s">
        <v>122</v>
      </c>
      <c r="J112" s="68"/>
      <c r="K112" s="20">
        <f t="shared" si="4"/>
        <v>0</v>
      </c>
      <c r="L112" s="37"/>
      <c r="M112" s="28">
        <v>19</v>
      </c>
      <c r="N112" s="21" t="s">
        <v>122</v>
      </c>
      <c r="O112" s="68"/>
      <c r="P112" s="20">
        <f t="shared" si="5"/>
        <v>0</v>
      </c>
      <c r="R112" s="28">
        <v>5</v>
      </c>
      <c r="S112" s="21" t="s">
        <v>122</v>
      </c>
      <c r="T112" s="68"/>
      <c r="U112" s="20">
        <f t="shared" si="6"/>
        <v>0</v>
      </c>
      <c r="W112" s="28">
        <v>7</v>
      </c>
      <c r="X112" s="21" t="s">
        <v>122</v>
      </c>
      <c r="Y112" s="68"/>
      <c r="Z112" s="20">
        <f t="shared" si="7"/>
        <v>0</v>
      </c>
    </row>
    <row r="113" spans="1:26" ht="14.4" customHeight="1" x14ac:dyDescent="0.3">
      <c r="A113" s="32">
        <v>109</v>
      </c>
      <c r="B113" s="30">
        <v>10000683</v>
      </c>
      <c r="C113" s="31" t="s">
        <v>67</v>
      </c>
      <c r="D113" s="22" t="s">
        <v>160</v>
      </c>
      <c r="E113" s="24" t="s">
        <v>175</v>
      </c>
      <c r="F113" s="65">
        <v>4290</v>
      </c>
      <c r="G113" s="28" t="s">
        <v>201</v>
      </c>
      <c r="H113" s="28">
        <v>5</v>
      </c>
      <c r="I113" s="21" t="s">
        <v>122</v>
      </c>
      <c r="J113" s="68"/>
      <c r="K113" s="20">
        <f t="shared" si="4"/>
        <v>0</v>
      </c>
      <c r="L113" s="37"/>
      <c r="M113" s="28">
        <v>1</v>
      </c>
      <c r="N113" s="21" t="s">
        <v>122</v>
      </c>
      <c r="O113" s="68"/>
      <c r="P113" s="20">
        <f t="shared" si="5"/>
        <v>0</v>
      </c>
      <c r="R113" s="28">
        <v>0</v>
      </c>
      <c r="S113" s="21" t="s">
        <v>122</v>
      </c>
      <c r="T113" s="68"/>
      <c r="U113" s="20">
        <f t="shared" si="6"/>
        <v>0</v>
      </c>
      <c r="W113" s="28">
        <v>4</v>
      </c>
      <c r="X113" s="21" t="s">
        <v>122</v>
      </c>
      <c r="Y113" s="68"/>
      <c r="Z113" s="20">
        <f t="shared" si="7"/>
        <v>0</v>
      </c>
    </row>
    <row r="114" spans="1:26" ht="14.4" customHeight="1" x14ac:dyDescent="0.3">
      <c r="A114" s="32">
        <v>110</v>
      </c>
      <c r="B114" s="30">
        <v>10000684</v>
      </c>
      <c r="C114" s="31" t="s">
        <v>68</v>
      </c>
      <c r="D114" s="22" t="s">
        <v>160</v>
      </c>
      <c r="E114" s="24" t="s">
        <v>175</v>
      </c>
      <c r="F114" s="65">
        <v>4350</v>
      </c>
      <c r="G114" s="28" t="s">
        <v>201</v>
      </c>
      <c r="H114" s="28">
        <v>4</v>
      </c>
      <c r="I114" s="21" t="s">
        <v>122</v>
      </c>
      <c r="J114" s="68"/>
      <c r="K114" s="20">
        <f t="shared" si="4"/>
        <v>0</v>
      </c>
      <c r="L114" s="37"/>
      <c r="M114" s="28">
        <v>0</v>
      </c>
      <c r="N114" s="21" t="s">
        <v>122</v>
      </c>
      <c r="O114" s="68"/>
      <c r="P114" s="20">
        <f t="shared" si="5"/>
        <v>0</v>
      </c>
      <c r="R114" s="28">
        <v>0</v>
      </c>
      <c r="S114" s="21" t="s">
        <v>122</v>
      </c>
      <c r="T114" s="68"/>
      <c r="U114" s="20">
        <f t="shared" si="6"/>
        <v>0</v>
      </c>
      <c r="W114" s="28">
        <v>4</v>
      </c>
      <c r="X114" s="21" t="s">
        <v>122</v>
      </c>
      <c r="Y114" s="68"/>
      <c r="Z114" s="20">
        <f t="shared" si="7"/>
        <v>0</v>
      </c>
    </row>
    <row r="115" spans="1:26" ht="14.4" customHeight="1" x14ac:dyDescent="0.3">
      <c r="A115" s="32">
        <v>111</v>
      </c>
      <c r="B115" s="30">
        <v>10000362</v>
      </c>
      <c r="C115" s="31" t="s">
        <v>52</v>
      </c>
      <c r="D115" s="22" t="s">
        <v>160</v>
      </c>
      <c r="E115" s="24" t="s">
        <v>175</v>
      </c>
      <c r="F115" s="65">
        <v>4430</v>
      </c>
      <c r="G115" s="28" t="s">
        <v>201</v>
      </c>
      <c r="H115" s="28">
        <v>18</v>
      </c>
      <c r="I115" s="21" t="s">
        <v>122</v>
      </c>
      <c r="J115" s="68"/>
      <c r="K115" s="20">
        <f t="shared" si="4"/>
        <v>0</v>
      </c>
      <c r="L115" s="37"/>
      <c r="M115" s="28">
        <v>7</v>
      </c>
      <c r="N115" s="21" t="s">
        <v>122</v>
      </c>
      <c r="O115" s="68"/>
      <c r="P115" s="20">
        <f t="shared" si="5"/>
        <v>0</v>
      </c>
      <c r="R115" s="28">
        <v>6</v>
      </c>
      <c r="S115" s="21" t="s">
        <v>122</v>
      </c>
      <c r="T115" s="68"/>
      <c r="U115" s="20">
        <f t="shared" si="6"/>
        <v>0</v>
      </c>
      <c r="W115" s="28">
        <v>5</v>
      </c>
      <c r="X115" s="21" t="s">
        <v>122</v>
      </c>
      <c r="Y115" s="68"/>
      <c r="Z115" s="20">
        <f t="shared" si="7"/>
        <v>0</v>
      </c>
    </row>
    <row r="116" spans="1:26" ht="14.4" customHeight="1" x14ac:dyDescent="0.3">
      <c r="A116" s="32">
        <v>112</v>
      </c>
      <c r="B116" s="30">
        <v>10000685</v>
      </c>
      <c r="C116" s="31" t="s">
        <v>254</v>
      </c>
      <c r="D116" s="22" t="s">
        <v>160</v>
      </c>
      <c r="E116" s="24" t="s">
        <v>175</v>
      </c>
      <c r="F116" s="65">
        <v>4510</v>
      </c>
      <c r="G116" s="28" t="s">
        <v>201</v>
      </c>
      <c r="H116" s="28">
        <v>3</v>
      </c>
      <c r="I116" s="21" t="s">
        <v>122</v>
      </c>
      <c r="J116" s="68"/>
      <c r="K116" s="20">
        <f t="shared" si="4"/>
        <v>0</v>
      </c>
      <c r="L116" s="37"/>
      <c r="M116" s="28">
        <v>3</v>
      </c>
      <c r="N116" s="21" t="s">
        <v>122</v>
      </c>
      <c r="O116" s="68"/>
      <c r="P116" s="20">
        <f t="shared" si="5"/>
        <v>0</v>
      </c>
      <c r="R116" s="28">
        <v>0</v>
      </c>
      <c r="S116" s="21" t="s">
        <v>122</v>
      </c>
      <c r="T116" s="68"/>
      <c r="U116" s="20">
        <f t="shared" si="6"/>
        <v>0</v>
      </c>
      <c r="W116" s="28">
        <v>0</v>
      </c>
      <c r="X116" s="21" t="s">
        <v>122</v>
      </c>
      <c r="Y116" s="68"/>
      <c r="Z116" s="20">
        <f t="shared" si="7"/>
        <v>0</v>
      </c>
    </row>
    <row r="117" spans="1:26" ht="14.4" customHeight="1" x14ac:dyDescent="0.3">
      <c r="A117" s="32">
        <v>113</v>
      </c>
      <c r="B117" s="30">
        <v>10000686</v>
      </c>
      <c r="C117" s="31" t="s">
        <v>69</v>
      </c>
      <c r="D117" s="22" t="s">
        <v>160</v>
      </c>
      <c r="E117" s="24" t="s">
        <v>175</v>
      </c>
      <c r="F117" s="65">
        <v>4540</v>
      </c>
      <c r="G117" s="28" t="s">
        <v>201</v>
      </c>
      <c r="H117" s="28">
        <v>4</v>
      </c>
      <c r="I117" s="21" t="s">
        <v>122</v>
      </c>
      <c r="J117" s="68"/>
      <c r="K117" s="20">
        <f t="shared" si="4"/>
        <v>0</v>
      </c>
      <c r="L117" s="37"/>
      <c r="M117" s="28">
        <v>1</v>
      </c>
      <c r="N117" s="21" t="s">
        <v>122</v>
      </c>
      <c r="O117" s="68"/>
      <c r="P117" s="20">
        <f t="shared" si="5"/>
        <v>0</v>
      </c>
      <c r="R117" s="28">
        <v>0</v>
      </c>
      <c r="S117" s="21" t="s">
        <v>122</v>
      </c>
      <c r="T117" s="68"/>
      <c r="U117" s="20">
        <f t="shared" si="6"/>
        <v>0</v>
      </c>
      <c r="W117" s="28">
        <v>3</v>
      </c>
      <c r="X117" s="21" t="s">
        <v>122</v>
      </c>
      <c r="Y117" s="68"/>
      <c r="Z117" s="20">
        <f t="shared" si="7"/>
        <v>0</v>
      </c>
    </row>
    <row r="118" spans="1:26" ht="14.4" customHeight="1" x14ac:dyDescent="0.3">
      <c r="A118" s="32">
        <v>114</v>
      </c>
      <c r="B118" s="30">
        <v>10001024</v>
      </c>
      <c r="C118" s="31" t="s">
        <v>255</v>
      </c>
      <c r="D118" s="22" t="s">
        <v>160</v>
      </c>
      <c r="E118" s="24" t="s">
        <v>175</v>
      </c>
      <c r="F118" s="65">
        <v>4560</v>
      </c>
      <c r="G118" s="28" t="s">
        <v>201</v>
      </c>
      <c r="H118" s="28">
        <v>1</v>
      </c>
      <c r="I118" s="21" t="s">
        <v>122</v>
      </c>
      <c r="J118" s="68"/>
      <c r="K118" s="20">
        <f t="shared" si="4"/>
        <v>0</v>
      </c>
      <c r="L118" s="37"/>
      <c r="M118" s="28">
        <v>1</v>
      </c>
      <c r="N118" s="21" t="s">
        <v>122</v>
      </c>
      <c r="O118" s="68"/>
      <c r="P118" s="20">
        <f t="shared" si="5"/>
        <v>0</v>
      </c>
      <c r="R118" s="28">
        <v>0</v>
      </c>
      <c r="S118" s="21" t="s">
        <v>122</v>
      </c>
      <c r="T118" s="68"/>
      <c r="U118" s="20">
        <f t="shared" si="6"/>
        <v>0</v>
      </c>
      <c r="W118" s="28">
        <v>0</v>
      </c>
      <c r="X118" s="21" t="s">
        <v>122</v>
      </c>
      <c r="Y118" s="68"/>
      <c r="Z118" s="20">
        <f t="shared" si="7"/>
        <v>0</v>
      </c>
    </row>
    <row r="119" spans="1:26" ht="14.4" customHeight="1" x14ac:dyDescent="0.3">
      <c r="A119" s="32">
        <v>115</v>
      </c>
      <c r="B119" s="30">
        <v>10001981</v>
      </c>
      <c r="C119" s="31" t="s">
        <v>150</v>
      </c>
      <c r="D119" s="22" t="s">
        <v>160</v>
      </c>
      <c r="E119" s="24" t="s">
        <v>175</v>
      </c>
      <c r="F119" s="65">
        <v>4580</v>
      </c>
      <c r="G119" s="28" t="s">
        <v>201</v>
      </c>
      <c r="H119" s="28">
        <v>1</v>
      </c>
      <c r="I119" s="21" t="s">
        <v>122</v>
      </c>
      <c r="J119" s="68"/>
      <c r="K119" s="20">
        <f t="shared" si="4"/>
        <v>0</v>
      </c>
      <c r="L119" s="37"/>
      <c r="M119" s="28">
        <v>0</v>
      </c>
      <c r="N119" s="21" t="s">
        <v>122</v>
      </c>
      <c r="O119" s="68"/>
      <c r="P119" s="20">
        <f t="shared" si="5"/>
        <v>0</v>
      </c>
      <c r="R119" s="28">
        <v>0</v>
      </c>
      <c r="S119" s="21" t="s">
        <v>122</v>
      </c>
      <c r="T119" s="68"/>
      <c r="U119" s="20">
        <f t="shared" si="6"/>
        <v>0</v>
      </c>
      <c r="W119" s="28">
        <v>1</v>
      </c>
      <c r="X119" s="21" t="s">
        <v>122</v>
      </c>
      <c r="Y119" s="68"/>
      <c r="Z119" s="20">
        <f t="shared" si="7"/>
        <v>0</v>
      </c>
    </row>
    <row r="120" spans="1:26" ht="14.4" customHeight="1" x14ac:dyDescent="0.3">
      <c r="A120" s="32">
        <v>116</v>
      </c>
      <c r="B120" s="30">
        <v>10000687</v>
      </c>
      <c r="C120" s="31" t="s">
        <v>70</v>
      </c>
      <c r="D120" s="22" t="s">
        <v>160</v>
      </c>
      <c r="E120" s="24" t="s">
        <v>175</v>
      </c>
      <c r="F120" s="65">
        <v>2690</v>
      </c>
      <c r="G120" s="28" t="s">
        <v>202</v>
      </c>
      <c r="H120" s="28">
        <v>70</v>
      </c>
      <c r="I120" s="21" t="s">
        <v>122</v>
      </c>
      <c r="J120" s="68"/>
      <c r="K120" s="20">
        <f t="shared" si="4"/>
        <v>0</v>
      </c>
      <c r="L120" s="37"/>
      <c r="M120" s="28">
        <v>7</v>
      </c>
      <c r="N120" s="21" t="s">
        <v>122</v>
      </c>
      <c r="O120" s="68"/>
      <c r="P120" s="20">
        <f t="shared" si="5"/>
        <v>0</v>
      </c>
      <c r="R120" s="28">
        <v>3</v>
      </c>
      <c r="S120" s="21" t="s">
        <v>122</v>
      </c>
      <c r="T120" s="68"/>
      <c r="U120" s="20">
        <f t="shared" si="6"/>
        <v>0</v>
      </c>
      <c r="W120" s="28">
        <v>60</v>
      </c>
      <c r="X120" s="21" t="s">
        <v>122</v>
      </c>
      <c r="Y120" s="68"/>
      <c r="Z120" s="20">
        <f t="shared" si="7"/>
        <v>0</v>
      </c>
    </row>
    <row r="121" spans="1:26" ht="14.4" customHeight="1" x14ac:dyDescent="0.3">
      <c r="A121" s="32">
        <v>117</v>
      </c>
      <c r="B121" s="30">
        <v>10000367</v>
      </c>
      <c r="C121" s="31" t="s">
        <v>53</v>
      </c>
      <c r="D121" s="22" t="s">
        <v>160</v>
      </c>
      <c r="E121" s="24" t="s">
        <v>175</v>
      </c>
      <c r="F121" s="65">
        <v>3410</v>
      </c>
      <c r="G121" s="28" t="s">
        <v>202</v>
      </c>
      <c r="H121" s="28">
        <v>5</v>
      </c>
      <c r="I121" s="21" t="s">
        <v>122</v>
      </c>
      <c r="J121" s="68"/>
      <c r="K121" s="20">
        <f t="shared" si="4"/>
        <v>0</v>
      </c>
      <c r="L121" s="37"/>
      <c r="M121" s="28">
        <v>0</v>
      </c>
      <c r="N121" s="21" t="s">
        <v>122</v>
      </c>
      <c r="O121" s="68"/>
      <c r="P121" s="20">
        <f t="shared" si="5"/>
        <v>0</v>
      </c>
      <c r="R121" s="28">
        <v>0</v>
      </c>
      <c r="S121" s="21" t="s">
        <v>122</v>
      </c>
      <c r="T121" s="68"/>
      <c r="U121" s="20">
        <f t="shared" si="6"/>
        <v>0</v>
      </c>
      <c r="W121" s="28">
        <v>5</v>
      </c>
      <c r="X121" s="21" t="s">
        <v>122</v>
      </c>
      <c r="Y121" s="68"/>
      <c r="Z121" s="20">
        <f t="shared" si="7"/>
        <v>0</v>
      </c>
    </row>
    <row r="122" spans="1:26" ht="14.4" customHeight="1" x14ac:dyDescent="0.3">
      <c r="A122" s="32">
        <v>118</v>
      </c>
      <c r="B122" s="30">
        <v>10000369</v>
      </c>
      <c r="C122" s="31" t="s">
        <v>54</v>
      </c>
      <c r="D122" s="22" t="s">
        <v>160</v>
      </c>
      <c r="E122" s="24" t="s">
        <v>175</v>
      </c>
      <c r="F122" s="65">
        <v>3480</v>
      </c>
      <c r="G122" s="28" t="s">
        <v>202</v>
      </c>
      <c r="H122" s="28">
        <v>20</v>
      </c>
      <c r="I122" s="21" t="s">
        <v>122</v>
      </c>
      <c r="J122" s="68"/>
      <c r="K122" s="20">
        <f t="shared" si="4"/>
        <v>0</v>
      </c>
      <c r="L122" s="37"/>
      <c r="M122" s="28">
        <v>5</v>
      </c>
      <c r="N122" s="21" t="s">
        <v>122</v>
      </c>
      <c r="O122" s="68"/>
      <c r="P122" s="20">
        <f t="shared" si="5"/>
        <v>0</v>
      </c>
      <c r="R122" s="28">
        <v>3</v>
      </c>
      <c r="S122" s="21" t="s">
        <v>122</v>
      </c>
      <c r="T122" s="68"/>
      <c r="U122" s="20">
        <f t="shared" si="6"/>
        <v>0</v>
      </c>
      <c r="W122" s="28">
        <v>12</v>
      </c>
      <c r="X122" s="21" t="s">
        <v>122</v>
      </c>
      <c r="Y122" s="68"/>
      <c r="Z122" s="20">
        <f t="shared" si="7"/>
        <v>0</v>
      </c>
    </row>
    <row r="123" spans="1:26" ht="14.4" customHeight="1" x14ac:dyDescent="0.3">
      <c r="A123" s="32">
        <v>119</v>
      </c>
      <c r="B123" s="30">
        <v>10000688</v>
      </c>
      <c r="C123" s="31" t="s">
        <v>184</v>
      </c>
      <c r="D123" s="22" t="s">
        <v>160</v>
      </c>
      <c r="E123" s="24" t="s">
        <v>175</v>
      </c>
      <c r="F123" s="65">
        <v>3560</v>
      </c>
      <c r="G123" s="28" t="s">
        <v>202</v>
      </c>
      <c r="H123" s="28">
        <v>10</v>
      </c>
      <c r="I123" s="21" t="s">
        <v>122</v>
      </c>
      <c r="J123" s="68"/>
      <c r="K123" s="20">
        <f t="shared" si="4"/>
        <v>0</v>
      </c>
      <c r="L123" s="37"/>
      <c r="M123" s="28">
        <v>2</v>
      </c>
      <c r="N123" s="21" t="s">
        <v>122</v>
      </c>
      <c r="O123" s="68"/>
      <c r="P123" s="20">
        <f t="shared" si="5"/>
        <v>0</v>
      </c>
      <c r="R123" s="28">
        <v>1</v>
      </c>
      <c r="S123" s="21" t="s">
        <v>122</v>
      </c>
      <c r="T123" s="68"/>
      <c r="U123" s="20">
        <f t="shared" si="6"/>
        <v>0</v>
      </c>
      <c r="W123" s="28">
        <v>7</v>
      </c>
      <c r="X123" s="21" t="s">
        <v>122</v>
      </c>
      <c r="Y123" s="68"/>
      <c r="Z123" s="20">
        <f t="shared" si="7"/>
        <v>0</v>
      </c>
    </row>
    <row r="124" spans="1:26" ht="14.4" customHeight="1" x14ac:dyDescent="0.3">
      <c r="A124" s="32">
        <v>120</v>
      </c>
      <c r="B124" s="30">
        <v>10000373</v>
      </c>
      <c r="C124" s="31" t="s">
        <v>56</v>
      </c>
      <c r="D124" s="22" t="s">
        <v>160</v>
      </c>
      <c r="E124" s="24" t="s">
        <v>175</v>
      </c>
      <c r="F124" s="65">
        <v>4260</v>
      </c>
      <c r="G124" s="28" t="s">
        <v>202</v>
      </c>
      <c r="H124" s="28">
        <v>12</v>
      </c>
      <c r="I124" s="21" t="s">
        <v>122</v>
      </c>
      <c r="J124" s="68"/>
      <c r="K124" s="20">
        <f t="shared" si="4"/>
        <v>0</v>
      </c>
      <c r="L124" s="37"/>
      <c r="M124" s="28">
        <v>3</v>
      </c>
      <c r="N124" s="21" t="s">
        <v>122</v>
      </c>
      <c r="O124" s="68"/>
      <c r="P124" s="20">
        <f t="shared" si="5"/>
        <v>0</v>
      </c>
      <c r="R124" s="28">
        <v>3</v>
      </c>
      <c r="S124" s="21" t="s">
        <v>122</v>
      </c>
      <c r="T124" s="68"/>
      <c r="U124" s="20">
        <f t="shared" si="6"/>
        <v>0</v>
      </c>
      <c r="W124" s="28">
        <v>6</v>
      </c>
      <c r="X124" s="21" t="s">
        <v>122</v>
      </c>
      <c r="Y124" s="68"/>
      <c r="Z124" s="20">
        <f t="shared" si="7"/>
        <v>0</v>
      </c>
    </row>
    <row r="125" spans="1:26" ht="14.4" customHeight="1" x14ac:dyDescent="0.3">
      <c r="A125" s="32">
        <v>121</v>
      </c>
      <c r="B125" s="30">
        <v>10000375</v>
      </c>
      <c r="C125" s="31" t="s">
        <v>143</v>
      </c>
      <c r="D125" s="22" t="s">
        <v>160</v>
      </c>
      <c r="E125" s="24" t="s">
        <v>175</v>
      </c>
      <c r="F125" s="65">
        <v>4310</v>
      </c>
      <c r="G125" s="28" t="s">
        <v>202</v>
      </c>
      <c r="H125" s="28">
        <v>1</v>
      </c>
      <c r="I125" s="21" t="s">
        <v>122</v>
      </c>
      <c r="J125" s="68"/>
      <c r="K125" s="20">
        <f t="shared" si="4"/>
        <v>0</v>
      </c>
      <c r="L125" s="37"/>
      <c r="M125" s="28">
        <v>0</v>
      </c>
      <c r="N125" s="21" t="s">
        <v>122</v>
      </c>
      <c r="O125" s="68"/>
      <c r="P125" s="20">
        <f t="shared" si="5"/>
        <v>0</v>
      </c>
      <c r="R125" s="28">
        <v>0</v>
      </c>
      <c r="S125" s="21" t="s">
        <v>122</v>
      </c>
      <c r="T125" s="68"/>
      <c r="U125" s="20">
        <f t="shared" si="6"/>
        <v>0</v>
      </c>
      <c r="W125" s="28">
        <v>1</v>
      </c>
      <c r="X125" s="21" t="s">
        <v>122</v>
      </c>
      <c r="Y125" s="68"/>
      <c r="Z125" s="20">
        <f t="shared" si="7"/>
        <v>0</v>
      </c>
    </row>
    <row r="126" spans="1:26" ht="14.4" customHeight="1" x14ac:dyDescent="0.3">
      <c r="A126" s="32">
        <v>122</v>
      </c>
      <c r="B126" s="30">
        <v>10000378</v>
      </c>
      <c r="C126" s="31" t="s">
        <v>57</v>
      </c>
      <c r="D126" s="22" t="s">
        <v>160</v>
      </c>
      <c r="E126" s="24" t="s">
        <v>175</v>
      </c>
      <c r="F126" s="65">
        <v>4380</v>
      </c>
      <c r="G126" s="28" t="s">
        <v>202</v>
      </c>
      <c r="H126" s="28">
        <v>2</v>
      </c>
      <c r="I126" s="21" t="s">
        <v>122</v>
      </c>
      <c r="J126" s="68"/>
      <c r="K126" s="20">
        <f t="shared" si="4"/>
        <v>0</v>
      </c>
      <c r="L126" s="37"/>
      <c r="M126" s="28">
        <v>1</v>
      </c>
      <c r="N126" s="21" t="s">
        <v>122</v>
      </c>
      <c r="O126" s="68"/>
      <c r="P126" s="20">
        <f t="shared" si="5"/>
        <v>0</v>
      </c>
      <c r="R126" s="28">
        <v>0</v>
      </c>
      <c r="S126" s="21" t="s">
        <v>122</v>
      </c>
      <c r="T126" s="68"/>
      <c r="U126" s="20">
        <f t="shared" si="6"/>
        <v>0</v>
      </c>
      <c r="W126" s="28">
        <v>1</v>
      </c>
      <c r="X126" s="21" t="s">
        <v>122</v>
      </c>
      <c r="Y126" s="68"/>
      <c r="Z126" s="20">
        <f t="shared" si="7"/>
        <v>0</v>
      </c>
    </row>
    <row r="127" spans="1:26" ht="14.4" customHeight="1" x14ac:dyDescent="0.3">
      <c r="A127" s="32">
        <v>123</v>
      </c>
      <c r="B127" s="30">
        <v>10001110</v>
      </c>
      <c r="C127" s="31" t="s">
        <v>256</v>
      </c>
      <c r="D127" s="22" t="s">
        <v>160</v>
      </c>
      <c r="E127" s="24" t="s">
        <v>175</v>
      </c>
      <c r="F127" s="65">
        <v>4440</v>
      </c>
      <c r="G127" s="28" t="s">
        <v>202</v>
      </c>
      <c r="H127" s="28">
        <v>1</v>
      </c>
      <c r="I127" s="21" t="s">
        <v>122</v>
      </c>
      <c r="J127" s="68"/>
      <c r="K127" s="20">
        <f t="shared" si="4"/>
        <v>0</v>
      </c>
      <c r="L127" s="37"/>
      <c r="M127" s="28">
        <v>0</v>
      </c>
      <c r="N127" s="21" t="s">
        <v>122</v>
      </c>
      <c r="O127" s="68"/>
      <c r="P127" s="20">
        <f t="shared" si="5"/>
        <v>0</v>
      </c>
      <c r="R127" s="28">
        <v>1</v>
      </c>
      <c r="S127" s="21" t="s">
        <v>122</v>
      </c>
      <c r="T127" s="68"/>
      <c r="U127" s="20">
        <f t="shared" si="6"/>
        <v>0</v>
      </c>
      <c r="W127" s="28">
        <v>0</v>
      </c>
      <c r="X127" s="21" t="s">
        <v>122</v>
      </c>
      <c r="Y127" s="68"/>
      <c r="Z127" s="20">
        <f t="shared" si="7"/>
        <v>0</v>
      </c>
    </row>
    <row r="128" spans="1:26" ht="14.4" customHeight="1" x14ac:dyDescent="0.3">
      <c r="A128" s="32">
        <v>124</v>
      </c>
      <c r="B128" s="30">
        <v>10000383</v>
      </c>
      <c r="C128" s="31" t="s">
        <v>257</v>
      </c>
      <c r="D128" s="22" t="s">
        <v>160</v>
      </c>
      <c r="E128" s="24" t="s">
        <v>175</v>
      </c>
      <c r="F128" s="65">
        <v>4590</v>
      </c>
      <c r="G128" s="28" t="s">
        <v>202</v>
      </c>
      <c r="H128" s="28">
        <v>1</v>
      </c>
      <c r="I128" s="21" t="s">
        <v>122</v>
      </c>
      <c r="J128" s="68"/>
      <c r="K128" s="20">
        <f t="shared" si="4"/>
        <v>0</v>
      </c>
      <c r="L128" s="37"/>
      <c r="M128" s="28">
        <v>1</v>
      </c>
      <c r="N128" s="21" t="s">
        <v>122</v>
      </c>
      <c r="O128" s="68"/>
      <c r="P128" s="20">
        <f t="shared" si="5"/>
        <v>0</v>
      </c>
      <c r="R128" s="28">
        <v>0</v>
      </c>
      <c r="S128" s="21" t="s">
        <v>122</v>
      </c>
      <c r="T128" s="68"/>
      <c r="U128" s="20">
        <f t="shared" si="6"/>
        <v>0</v>
      </c>
      <c r="W128" s="28">
        <v>0</v>
      </c>
      <c r="X128" s="21" t="s">
        <v>122</v>
      </c>
      <c r="Y128" s="68"/>
      <c r="Z128" s="20">
        <f t="shared" si="7"/>
        <v>0</v>
      </c>
    </row>
    <row r="129" spans="1:26" ht="14.4" customHeight="1" x14ac:dyDescent="0.3">
      <c r="A129" s="32">
        <v>125</v>
      </c>
      <c r="B129" s="30">
        <v>10000690</v>
      </c>
      <c r="C129" s="31" t="s">
        <v>258</v>
      </c>
      <c r="D129" s="22" t="s">
        <v>160</v>
      </c>
      <c r="E129" s="24" t="s">
        <v>175</v>
      </c>
      <c r="F129" s="65">
        <v>4730</v>
      </c>
      <c r="G129" s="28" t="s">
        <v>202</v>
      </c>
      <c r="H129" s="28">
        <v>1</v>
      </c>
      <c r="I129" s="21" t="s">
        <v>122</v>
      </c>
      <c r="J129" s="68"/>
      <c r="K129" s="20">
        <f t="shared" si="4"/>
        <v>0</v>
      </c>
      <c r="L129" s="37"/>
      <c r="M129" s="28">
        <v>0</v>
      </c>
      <c r="N129" s="21" t="s">
        <v>122</v>
      </c>
      <c r="O129" s="68"/>
      <c r="P129" s="20">
        <f t="shared" si="5"/>
        <v>0</v>
      </c>
      <c r="R129" s="28">
        <v>1</v>
      </c>
      <c r="S129" s="21" t="s">
        <v>122</v>
      </c>
      <c r="T129" s="68"/>
      <c r="U129" s="20">
        <f t="shared" si="6"/>
        <v>0</v>
      </c>
      <c r="W129" s="28">
        <v>0</v>
      </c>
      <c r="X129" s="21" t="s">
        <v>122</v>
      </c>
      <c r="Y129" s="68"/>
      <c r="Z129" s="20">
        <f t="shared" si="7"/>
        <v>0</v>
      </c>
    </row>
    <row r="130" spans="1:26" ht="14.4" customHeight="1" x14ac:dyDescent="0.3">
      <c r="A130" s="32">
        <v>126</v>
      </c>
      <c r="B130" s="30">
        <v>10000387</v>
      </c>
      <c r="C130" s="31" t="s">
        <v>259</v>
      </c>
      <c r="D130" s="22" t="s">
        <v>160</v>
      </c>
      <c r="E130" s="24" t="s">
        <v>175</v>
      </c>
      <c r="F130" s="65">
        <v>5420</v>
      </c>
      <c r="G130" s="28" t="s">
        <v>202</v>
      </c>
      <c r="H130" s="28">
        <v>2</v>
      </c>
      <c r="I130" s="21" t="s">
        <v>122</v>
      </c>
      <c r="J130" s="68"/>
      <c r="K130" s="20">
        <f t="shared" si="4"/>
        <v>0</v>
      </c>
      <c r="L130" s="37"/>
      <c r="M130" s="28">
        <v>0</v>
      </c>
      <c r="N130" s="21" t="s">
        <v>122</v>
      </c>
      <c r="O130" s="68"/>
      <c r="P130" s="20">
        <f t="shared" si="5"/>
        <v>0</v>
      </c>
      <c r="R130" s="28">
        <v>0</v>
      </c>
      <c r="S130" s="21" t="s">
        <v>122</v>
      </c>
      <c r="T130" s="68"/>
      <c r="U130" s="20">
        <f t="shared" si="6"/>
        <v>0</v>
      </c>
      <c r="W130" s="28">
        <v>2</v>
      </c>
      <c r="X130" s="21" t="s">
        <v>122</v>
      </c>
      <c r="Y130" s="68"/>
      <c r="Z130" s="20">
        <f t="shared" si="7"/>
        <v>0</v>
      </c>
    </row>
    <row r="131" spans="1:26" ht="14.4" customHeight="1" x14ac:dyDescent="0.3">
      <c r="A131" s="32">
        <v>127</v>
      </c>
      <c r="B131" s="30">
        <v>10000692</v>
      </c>
      <c r="C131" s="31" t="s">
        <v>71</v>
      </c>
      <c r="D131" s="22" t="s">
        <v>160</v>
      </c>
      <c r="E131" s="24" t="s">
        <v>175</v>
      </c>
      <c r="F131" s="65">
        <v>5510</v>
      </c>
      <c r="G131" s="28" t="s">
        <v>202</v>
      </c>
      <c r="H131" s="28">
        <v>3</v>
      </c>
      <c r="I131" s="21" t="s">
        <v>122</v>
      </c>
      <c r="J131" s="68"/>
      <c r="K131" s="20">
        <f t="shared" si="4"/>
        <v>0</v>
      </c>
      <c r="L131" s="37"/>
      <c r="M131" s="28">
        <v>3</v>
      </c>
      <c r="N131" s="21" t="s">
        <v>122</v>
      </c>
      <c r="O131" s="68"/>
      <c r="P131" s="20">
        <f t="shared" si="5"/>
        <v>0</v>
      </c>
      <c r="R131" s="28">
        <v>0</v>
      </c>
      <c r="S131" s="21" t="s">
        <v>122</v>
      </c>
      <c r="T131" s="68"/>
      <c r="U131" s="20">
        <f t="shared" si="6"/>
        <v>0</v>
      </c>
      <c r="W131" s="28">
        <v>0</v>
      </c>
      <c r="X131" s="21" t="s">
        <v>122</v>
      </c>
      <c r="Y131" s="68"/>
      <c r="Z131" s="20">
        <f t="shared" si="7"/>
        <v>0</v>
      </c>
    </row>
    <row r="132" spans="1:26" ht="14.4" customHeight="1" x14ac:dyDescent="0.3">
      <c r="A132" s="32">
        <v>128</v>
      </c>
      <c r="B132" s="30">
        <v>10000395</v>
      </c>
      <c r="C132" s="31" t="s">
        <v>260</v>
      </c>
      <c r="D132" s="22" t="s">
        <v>160</v>
      </c>
      <c r="E132" s="24" t="s">
        <v>175</v>
      </c>
      <c r="F132" s="65">
        <v>4200</v>
      </c>
      <c r="G132" s="28" t="s">
        <v>203</v>
      </c>
      <c r="H132" s="28">
        <v>2</v>
      </c>
      <c r="I132" s="21" t="s">
        <v>122</v>
      </c>
      <c r="J132" s="68"/>
      <c r="K132" s="20">
        <f t="shared" si="4"/>
        <v>0</v>
      </c>
      <c r="L132" s="37"/>
      <c r="M132" s="28">
        <v>0</v>
      </c>
      <c r="N132" s="21" t="s">
        <v>122</v>
      </c>
      <c r="O132" s="68"/>
      <c r="P132" s="20">
        <f t="shared" si="5"/>
        <v>0</v>
      </c>
      <c r="R132" s="28">
        <v>0</v>
      </c>
      <c r="S132" s="21" t="s">
        <v>122</v>
      </c>
      <c r="T132" s="68"/>
      <c r="U132" s="20">
        <f t="shared" si="6"/>
        <v>0</v>
      </c>
      <c r="W132" s="28">
        <v>2</v>
      </c>
      <c r="X132" s="21" t="s">
        <v>122</v>
      </c>
      <c r="Y132" s="68"/>
      <c r="Z132" s="20">
        <f t="shared" si="7"/>
        <v>0</v>
      </c>
    </row>
    <row r="133" spans="1:26" ht="14.4" customHeight="1" x14ac:dyDescent="0.3">
      <c r="A133" s="32">
        <v>129</v>
      </c>
      <c r="B133" s="30">
        <v>10000693</v>
      </c>
      <c r="C133" s="31" t="s">
        <v>163</v>
      </c>
      <c r="D133" s="22" t="s">
        <v>160</v>
      </c>
      <c r="E133" s="24" t="s">
        <v>175</v>
      </c>
      <c r="F133" s="65">
        <v>4290</v>
      </c>
      <c r="G133" s="28" t="s">
        <v>203</v>
      </c>
      <c r="H133" s="28">
        <v>2</v>
      </c>
      <c r="I133" s="21" t="s">
        <v>122</v>
      </c>
      <c r="J133" s="68"/>
      <c r="K133" s="20">
        <f t="shared" ref="K133:K196" si="8">J133*H133</f>
        <v>0</v>
      </c>
      <c r="L133" s="37"/>
      <c r="M133" s="28">
        <v>0</v>
      </c>
      <c r="N133" s="21" t="s">
        <v>122</v>
      </c>
      <c r="O133" s="68"/>
      <c r="P133" s="20">
        <f t="shared" ref="P133:P196" si="9">O133*M133</f>
        <v>0</v>
      </c>
      <c r="R133" s="28">
        <v>0</v>
      </c>
      <c r="S133" s="21" t="s">
        <v>122</v>
      </c>
      <c r="T133" s="68"/>
      <c r="U133" s="20">
        <f t="shared" ref="U133:U196" si="10">T133*R133</f>
        <v>0</v>
      </c>
      <c r="W133" s="28">
        <v>2</v>
      </c>
      <c r="X133" s="21" t="s">
        <v>122</v>
      </c>
      <c r="Y133" s="68"/>
      <c r="Z133" s="20">
        <f t="shared" ref="Z133:Z196" si="11">Y133*W133</f>
        <v>0</v>
      </c>
    </row>
    <row r="134" spans="1:26" ht="14.4" customHeight="1" x14ac:dyDescent="0.3">
      <c r="A134" s="32">
        <v>130</v>
      </c>
      <c r="B134" s="30">
        <v>10000888</v>
      </c>
      <c r="C134" s="31" t="s">
        <v>261</v>
      </c>
      <c r="D134" s="22" t="s">
        <v>160</v>
      </c>
      <c r="E134" s="24" t="s">
        <v>175</v>
      </c>
      <c r="F134" s="65">
        <v>4850</v>
      </c>
      <c r="G134" s="28" t="s">
        <v>203</v>
      </c>
      <c r="H134" s="28">
        <v>2</v>
      </c>
      <c r="I134" s="21" t="s">
        <v>122</v>
      </c>
      <c r="J134" s="68"/>
      <c r="K134" s="20">
        <f t="shared" si="8"/>
        <v>0</v>
      </c>
      <c r="L134" s="37"/>
      <c r="M134" s="28">
        <v>0</v>
      </c>
      <c r="N134" s="21" t="s">
        <v>122</v>
      </c>
      <c r="O134" s="68"/>
      <c r="P134" s="20">
        <f t="shared" si="9"/>
        <v>0</v>
      </c>
      <c r="R134" s="28">
        <v>0</v>
      </c>
      <c r="S134" s="21" t="s">
        <v>122</v>
      </c>
      <c r="T134" s="68"/>
      <c r="U134" s="20">
        <f t="shared" si="10"/>
        <v>0</v>
      </c>
      <c r="W134" s="28">
        <v>2</v>
      </c>
      <c r="X134" s="21" t="s">
        <v>122</v>
      </c>
      <c r="Y134" s="68"/>
      <c r="Z134" s="20">
        <f t="shared" si="11"/>
        <v>0</v>
      </c>
    </row>
    <row r="135" spans="1:26" ht="14.4" customHeight="1" x14ac:dyDescent="0.3">
      <c r="A135" s="32">
        <v>131</v>
      </c>
      <c r="B135" s="30">
        <v>10000694</v>
      </c>
      <c r="C135" s="31" t="s">
        <v>169</v>
      </c>
      <c r="D135" s="22" t="s">
        <v>160</v>
      </c>
      <c r="E135" s="24" t="s">
        <v>175</v>
      </c>
      <c r="F135" s="65">
        <v>5190</v>
      </c>
      <c r="G135" s="28" t="s">
        <v>203</v>
      </c>
      <c r="H135" s="28">
        <v>3</v>
      </c>
      <c r="I135" s="21" t="s">
        <v>122</v>
      </c>
      <c r="J135" s="68"/>
      <c r="K135" s="20">
        <f t="shared" si="8"/>
        <v>0</v>
      </c>
      <c r="L135" s="37"/>
      <c r="M135" s="28">
        <v>3</v>
      </c>
      <c r="N135" s="21" t="s">
        <v>122</v>
      </c>
      <c r="O135" s="68"/>
      <c r="P135" s="20">
        <f t="shared" si="9"/>
        <v>0</v>
      </c>
      <c r="R135" s="28">
        <v>0</v>
      </c>
      <c r="S135" s="21" t="s">
        <v>122</v>
      </c>
      <c r="T135" s="68"/>
      <c r="U135" s="20">
        <f t="shared" si="10"/>
        <v>0</v>
      </c>
      <c r="W135" s="28">
        <v>0</v>
      </c>
      <c r="X135" s="21" t="s">
        <v>122</v>
      </c>
      <c r="Y135" s="68"/>
      <c r="Z135" s="20">
        <f t="shared" si="11"/>
        <v>0</v>
      </c>
    </row>
    <row r="136" spans="1:26" ht="14.4" customHeight="1" x14ac:dyDescent="0.3">
      <c r="A136" s="32">
        <v>132</v>
      </c>
      <c r="B136" s="30">
        <v>10001112</v>
      </c>
      <c r="C136" s="31" t="s">
        <v>262</v>
      </c>
      <c r="D136" s="22" t="s">
        <v>160</v>
      </c>
      <c r="E136" s="24" t="s">
        <v>175</v>
      </c>
      <c r="F136" s="65">
        <v>5920</v>
      </c>
      <c r="G136" s="28" t="s">
        <v>203</v>
      </c>
      <c r="H136" s="28">
        <v>2</v>
      </c>
      <c r="I136" s="21" t="s">
        <v>122</v>
      </c>
      <c r="J136" s="68"/>
      <c r="K136" s="20">
        <f t="shared" si="8"/>
        <v>0</v>
      </c>
      <c r="L136" s="37"/>
      <c r="M136" s="28">
        <v>2</v>
      </c>
      <c r="N136" s="21" t="s">
        <v>122</v>
      </c>
      <c r="O136" s="68"/>
      <c r="P136" s="20">
        <f t="shared" si="9"/>
        <v>0</v>
      </c>
      <c r="R136" s="28">
        <v>0</v>
      </c>
      <c r="S136" s="21" t="s">
        <v>122</v>
      </c>
      <c r="T136" s="68"/>
      <c r="U136" s="20">
        <f t="shared" si="10"/>
        <v>0</v>
      </c>
      <c r="W136" s="28">
        <v>0</v>
      </c>
      <c r="X136" s="21" t="s">
        <v>122</v>
      </c>
      <c r="Y136" s="68"/>
      <c r="Z136" s="20">
        <f t="shared" si="11"/>
        <v>0</v>
      </c>
    </row>
    <row r="137" spans="1:26" ht="14.4" customHeight="1" x14ac:dyDescent="0.3">
      <c r="A137" s="32">
        <v>133</v>
      </c>
      <c r="B137" s="30">
        <v>10002100</v>
      </c>
      <c r="C137" s="31" t="s">
        <v>263</v>
      </c>
      <c r="D137" s="22" t="s">
        <v>160</v>
      </c>
      <c r="E137" s="24" t="s">
        <v>175</v>
      </c>
      <c r="F137" s="65">
        <v>6390</v>
      </c>
      <c r="G137" s="28" t="s">
        <v>204</v>
      </c>
      <c r="H137" s="28">
        <v>1</v>
      </c>
      <c r="I137" s="21" t="s">
        <v>122</v>
      </c>
      <c r="J137" s="68"/>
      <c r="K137" s="20">
        <f t="shared" si="8"/>
        <v>0</v>
      </c>
      <c r="L137" s="37"/>
      <c r="M137" s="28">
        <v>1</v>
      </c>
      <c r="N137" s="21" t="s">
        <v>122</v>
      </c>
      <c r="O137" s="68"/>
      <c r="P137" s="20">
        <f t="shared" si="9"/>
        <v>0</v>
      </c>
      <c r="R137" s="28">
        <v>0</v>
      </c>
      <c r="S137" s="21" t="s">
        <v>122</v>
      </c>
      <c r="T137" s="68"/>
      <c r="U137" s="20">
        <f t="shared" si="10"/>
        <v>0</v>
      </c>
      <c r="W137" s="28">
        <v>0</v>
      </c>
      <c r="X137" s="21" t="s">
        <v>122</v>
      </c>
      <c r="Y137" s="68"/>
      <c r="Z137" s="20">
        <f t="shared" si="11"/>
        <v>0</v>
      </c>
    </row>
    <row r="138" spans="1:26" ht="14.4" customHeight="1" x14ac:dyDescent="0.3">
      <c r="A138" s="32">
        <v>134</v>
      </c>
      <c r="B138" s="30">
        <v>10000893</v>
      </c>
      <c r="C138" s="31" t="s">
        <v>190</v>
      </c>
      <c r="D138" s="22" t="s">
        <v>160</v>
      </c>
      <c r="E138" s="24" t="s">
        <v>175</v>
      </c>
      <c r="F138" s="65">
        <v>6480</v>
      </c>
      <c r="G138" s="28" t="s">
        <v>205</v>
      </c>
      <c r="H138" s="28">
        <v>3</v>
      </c>
      <c r="I138" s="21" t="s">
        <v>122</v>
      </c>
      <c r="J138" s="68"/>
      <c r="K138" s="20">
        <f t="shared" si="8"/>
        <v>0</v>
      </c>
      <c r="L138" s="37"/>
      <c r="M138" s="28">
        <v>3</v>
      </c>
      <c r="N138" s="21" t="s">
        <v>122</v>
      </c>
      <c r="O138" s="68"/>
      <c r="P138" s="20">
        <f t="shared" si="9"/>
        <v>0</v>
      </c>
      <c r="R138" s="28">
        <v>0</v>
      </c>
      <c r="S138" s="21" t="s">
        <v>122</v>
      </c>
      <c r="T138" s="68"/>
      <c r="U138" s="20">
        <f t="shared" si="10"/>
        <v>0</v>
      </c>
      <c r="W138" s="28">
        <v>0</v>
      </c>
      <c r="X138" s="21" t="s">
        <v>122</v>
      </c>
      <c r="Y138" s="68"/>
      <c r="Z138" s="20">
        <f t="shared" si="11"/>
        <v>0</v>
      </c>
    </row>
    <row r="139" spans="1:26" ht="14.4" customHeight="1" x14ac:dyDescent="0.3">
      <c r="A139" s="32">
        <v>135</v>
      </c>
      <c r="B139" s="30">
        <v>10003533</v>
      </c>
      <c r="C139" s="31" t="s">
        <v>264</v>
      </c>
      <c r="D139" s="22" t="s">
        <v>160</v>
      </c>
      <c r="E139" s="24" t="s">
        <v>175</v>
      </c>
      <c r="F139" s="65">
        <v>8487</v>
      </c>
      <c r="G139" s="28" t="s">
        <v>301</v>
      </c>
      <c r="H139" s="28">
        <v>1</v>
      </c>
      <c r="I139" s="21" t="s">
        <v>122</v>
      </c>
      <c r="J139" s="68"/>
      <c r="K139" s="20">
        <f t="shared" si="8"/>
        <v>0</v>
      </c>
      <c r="L139" s="37"/>
      <c r="M139" s="28">
        <v>0</v>
      </c>
      <c r="N139" s="21" t="s">
        <v>122</v>
      </c>
      <c r="O139" s="68"/>
      <c r="P139" s="20">
        <f t="shared" si="9"/>
        <v>0</v>
      </c>
      <c r="R139" s="28">
        <v>0</v>
      </c>
      <c r="S139" s="21" t="s">
        <v>122</v>
      </c>
      <c r="T139" s="68"/>
      <c r="U139" s="20">
        <f t="shared" si="10"/>
        <v>0</v>
      </c>
      <c r="W139" s="28">
        <v>1</v>
      </c>
      <c r="X139" s="21" t="s">
        <v>122</v>
      </c>
      <c r="Y139" s="68"/>
      <c r="Z139" s="20">
        <f t="shared" si="11"/>
        <v>0</v>
      </c>
    </row>
    <row r="140" spans="1:26" ht="14.4" customHeight="1" x14ac:dyDescent="0.3">
      <c r="A140" s="32">
        <v>136</v>
      </c>
      <c r="B140" s="30">
        <v>10000715</v>
      </c>
      <c r="C140" s="31" t="s">
        <v>265</v>
      </c>
      <c r="D140" s="22" t="s">
        <v>160</v>
      </c>
      <c r="E140" s="24" t="s">
        <v>175</v>
      </c>
      <c r="F140" s="65">
        <v>10212</v>
      </c>
      <c r="G140" s="28" t="s">
        <v>206</v>
      </c>
      <c r="H140" s="28">
        <v>2</v>
      </c>
      <c r="I140" s="21" t="s">
        <v>122</v>
      </c>
      <c r="J140" s="68"/>
      <c r="K140" s="20">
        <f t="shared" si="8"/>
        <v>0</v>
      </c>
      <c r="L140" s="37"/>
      <c r="M140" s="28">
        <v>0</v>
      </c>
      <c r="N140" s="21" t="s">
        <v>122</v>
      </c>
      <c r="O140" s="68"/>
      <c r="P140" s="20">
        <f t="shared" si="9"/>
        <v>0</v>
      </c>
      <c r="R140" s="28">
        <v>0</v>
      </c>
      <c r="S140" s="21" t="s">
        <v>122</v>
      </c>
      <c r="T140" s="68"/>
      <c r="U140" s="20">
        <f t="shared" si="10"/>
        <v>0</v>
      </c>
      <c r="W140" s="28">
        <v>2</v>
      </c>
      <c r="X140" s="21" t="s">
        <v>122</v>
      </c>
      <c r="Y140" s="68"/>
      <c r="Z140" s="20">
        <f t="shared" si="11"/>
        <v>0</v>
      </c>
    </row>
    <row r="141" spans="1:26" ht="14.4" x14ac:dyDescent="0.3">
      <c r="A141" s="32">
        <v>137</v>
      </c>
      <c r="B141" s="30">
        <v>30001032</v>
      </c>
      <c r="C141" s="31" t="s">
        <v>266</v>
      </c>
      <c r="D141" s="22" t="s">
        <v>160</v>
      </c>
      <c r="E141" s="24" t="s">
        <v>286</v>
      </c>
      <c r="F141" s="65">
        <v>95</v>
      </c>
      <c r="G141" s="28" t="s">
        <v>207</v>
      </c>
      <c r="H141" s="28">
        <v>8</v>
      </c>
      <c r="I141" s="21" t="s">
        <v>122</v>
      </c>
      <c r="J141" s="68"/>
      <c r="K141" s="20">
        <f t="shared" si="8"/>
        <v>0</v>
      </c>
      <c r="L141" s="37"/>
      <c r="M141" s="28">
        <v>0</v>
      </c>
      <c r="N141" s="21" t="s">
        <v>122</v>
      </c>
      <c r="O141" s="68"/>
      <c r="P141" s="20">
        <f t="shared" si="9"/>
        <v>0</v>
      </c>
      <c r="R141" s="28">
        <v>8</v>
      </c>
      <c r="S141" s="21" t="s">
        <v>122</v>
      </c>
      <c r="T141" s="68"/>
      <c r="U141" s="20">
        <f t="shared" si="10"/>
        <v>0</v>
      </c>
      <c r="W141" s="28">
        <v>0</v>
      </c>
      <c r="X141" s="21" t="s">
        <v>122</v>
      </c>
      <c r="Y141" s="68"/>
      <c r="Z141" s="20">
        <f t="shared" si="11"/>
        <v>0</v>
      </c>
    </row>
    <row r="142" spans="1:26" ht="14.4" x14ac:dyDescent="0.3">
      <c r="A142" s="32">
        <v>138</v>
      </c>
      <c r="B142" s="30">
        <v>30000038</v>
      </c>
      <c r="C142" s="31" t="s">
        <v>95</v>
      </c>
      <c r="D142" s="22" t="s">
        <v>160</v>
      </c>
      <c r="E142" s="24" t="s">
        <v>286</v>
      </c>
      <c r="F142" s="65">
        <v>125</v>
      </c>
      <c r="G142" s="28" t="s">
        <v>207</v>
      </c>
      <c r="H142" s="28">
        <v>786</v>
      </c>
      <c r="I142" s="21" t="s">
        <v>122</v>
      </c>
      <c r="J142" s="68"/>
      <c r="K142" s="20">
        <f t="shared" si="8"/>
        <v>0</v>
      </c>
      <c r="L142" s="37"/>
      <c r="M142" s="28">
        <v>211</v>
      </c>
      <c r="N142" s="21" t="s">
        <v>122</v>
      </c>
      <c r="O142" s="68"/>
      <c r="P142" s="20">
        <f t="shared" si="9"/>
        <v>0</v>
      </c>
      <c r="R142" s="28">
        <v>291</v>
      </c>
      <c r="S142" s="21" t="s">
        <v>122</v>
      </c>
      <c r="T142" s="68"/>
      <c r="U142" s="20">
        <f t="shared" si="10"/>
        <v>0</v>
      </c>
      <c r="W142" s="28">
        <v>284</v>
      </c>
      <c r="X142" s="21" t="s">
        <v>122</v>
      </c>
      <c r="Y142" s="68"/>
      <c r="Z142" s="20">
        <f t="shared" si="11"/>
        <v>0</v>
      </c>
    </row>
    <row r="143" spans="1:26" ht="14.4" x14ac:dyDescent="0.3">
      <c r="A143" s="32">
        <v>139</v>
      </c>
      <c r="B143" s="30">
        <v>30000366</v>
      </c>
      <c r="C143" s="31" t="s">
        <v>104</v>
      </c>
      <c r="D143" s="22" t="s">
        <v>160</v>
      </c>
      <c r="E143" s="24" t="s">
        <v>286</v>
      </c>
      <c r="F143" s="65">
        <v>130</v>
      </c>
      <c r="G143" s="28" t="s">
        <v>207</v>
      </c>
      <c r="H143" s="28">
        <v>97</v>
      </c>
      <c r="I143" s="21" t="s">
        <v>122</v>
      </c>
      <c r="J143" s="68"/>
      <c r="K143" s="20">
        <f t="shared" si="8"/>
        <v>0</v>
      </c>
      <c r="L143" s="37"/>
      <c r="M143" s="28">
        <v>19</v>
      </c>
      <c r="N143" s="21" t="s">
        <v>122</v>
      </c>
      <c r="O143" s="68"/>
      <c r="P143" s="20">
        <f t="shared" si="9"/>
        <v>0</v>
      </c>
      <c r="R143" s="28">
        <v>39</v>
      </c>
      <c r="S143" s="21" t="s">
        <v>122</v>
      </c>
      <c r="T143" s="68"/>
      <c r="U143" s="20">
        <f t="shared" si="10"/>
        <v>0</v>
      </c>
      <c r="W143" s="28">
        <v>39</v>
      </c>
      <c r="X143" s="21" t="s">
        <v>122</v>
      </c>
      <c r="Y143" s="68"/>
      <c r="Z143" s="20">
        <f t="shared" si="11"/>
        <v>0</v>
      </c>
    </row>
    <row r="144" spans="1:26" ht="14.4" x14ac:dyDescent="0.3">
      <c r="A144" s="32">
        <v>140</v>
      </c>
      <c r="B144" s="30">
        <v>30000039</v>
      </c>
      <c r="C144" s="31" t="s">
        <v>96</v>
      </c>
      <c r="D144" s="22" t="s">
        <v>160</v>
      </c>
      <c r="E144" s="24" t="s">
        <v>286</v>
      </c>
      <c r="F144" s="65">
        <v>140</v>
      </c>
      <c r="G144" s="28" t="s">
        <v>207</v>
      </c>
      <c r="H144" s="28">
        <v>50</v>
      </c>
      <c r="I144" s="21" t="s">
        <v>122</v>
      </c>
      <c r="J144" s="68"/>
      <c r="K144" s="20">
        <f t="shared" si="8"/>
        <v>0</v>
      </c>
      <c r="L144" s="37"/>
      <c r="M144" s="28">
        <v>16</v>
      </c>
      <c r="N144" s="21" t="s">
        <v>122</v>
      </c>
      <c r="O144" s="68"/>
      <c r="P144" s="20">
        <f t="shared" si="9"/>
        <v>0</v>
      </c>
      <c r="R144" s="28">
        <v>7</v>
      </c>
      <c r="S144" s="21" t="s">
        <v>122</v>
      </c>
      <c r="T144" s="68"/>
      <c r="U144" s="20">
        <f t="shared" si="10"/>
        <v>0</v>
      </c>
      <c r="W144" s="28">
        <v>27</v>
      </c>
      <c r="X144" s="21" t="s">
        <v>122</v>
      </c>
      <c r="Y144" s="68"/>
      <c r="Z144" s="20">
        <f t="shared" si="11"/>
        <v>0</v>
      </c>
    </row>
    <row r="145" spans="1:26" ht="14.4" x14ac:dyDescent="0.3">
      <c r="A145" s="32">
        <v>141</v>
      </c>
      <c r="B145" s="30">
        <v>30000040</v>
      </c>
      <c r="C145" s="31" t="s">
        <v>97</v>
      </c>
      <c r="D145" s="22" t="s">
        <v>160</v>
      </c>
      <c r="E145" s="24" t="s">
        <v>286</v>
      </c>
      <c r="F145" s="65">
        <v>145</v>
      </c>
      <c r="G145" s="28" t="s">
        <v>207</v>
      </c>
      <c r="H145" s="28">
        <v>55</v>
      </c>
      <c r="I145" s="21" t="s">
        <v>122</v>
      </c>
      <c r="J145" s="68"/>
      <c r="K145" s="20">
        <f t="shared" si="8"/>
        <v>0</v>
      </c>
      <c r="L145" s="37"/>
      <c r="M145" s="28">
        <v>5</v>
      </c>
      <c r="N145" s="21" t="s">
        <v>122</v>
      </c>
      <c r="O145" s="68"/>
      <c r="P145" s="20">
        <f t="shared" si="9"/>
        <v>0</v>
      </c>
      <c r="R145" s="28">
        <v>21</v>
      </c>
      <c r="S145" s="21" t="s">
        <v>122</v>
      </c>
      <c r="T145" s="68"/>
      <c r="U145" s="20">
        <f t="shared" si="10"/>
        <v>0</v>
      </c>
      <c r="W145" s="28">
        <v>29</v>
      </c>
      <c r="X145" s="21" t="s">
        <v>122</v>
      </c>
      <c r="Y145" s="68"/>
      <c r="Z145" s="20">
        <f t="shared" si="11"/>
        <v>0</v>
      </c>
    </row>
    <row r="146" spans="1:26" ht="14.4" x14ac:dyDescent="0.3">
      <c r="A146" s="32">
        <v>142</v>
      </c>
      <c r="B146" s="30">
        <v>30000398</v>
      </c>
      <c r="C146" s="31" t="s">
        <v>111</v>
      </c>
      <c r="D146" s="22" t="s">
        <v>160</v>
      </c>
      <c r="E146" s="24" t="s">
        <v>286</v>
      </c>
      <c r="F146" s="65">
        <v>150</v>
      </c>
      <c r="G146" s="28" t="s">
        <v>207</v>
      </c>
      <c r="H146" s="28">
        <v>25</v>
      </c>
      <c r="I146" s="21" t="s">
        <v>122</v>
      </c>
      <c r="J146" s="68"/>
      <c r="K146" s="20">
        <f t="shared" si="8"/>
        <v>0</v>
      </c>
      <c r="L146" s="37"/>
      <c r="M146" s="28">
        <v>0</v>
      </c>
      <c r="N146" s="21" t="s">
        <v>122</v>
      </c>
      <c r="O146" s="68"/>
      <c r="P146" s="20">
        <f t="shared" si="9"/>
        <v>0</v>
      </c>
      <c r="R146" s="28">
        <v>6</v>
      </c>
      <c r="S146" s="21" t="s">
        <v>122</v>
      </c>
      <c r="T146" s="68"/>
      <c r="U146" s="20">
        <f t="shared" si="10"/>
        <v>0</v>
      </c>
      <c r="W146" s="28">
        <v>19</v>
      </c>
      <c r="X146" s="21" t="s">
        <v>122</v>
      </c>
      <c r="Y146" s="68"/>
      <c r="Z146" s="20">
        <f t="shared" si="11"/>
        <v>0</v>
      </c>
    </row>
    <row r="147" spans="1:26" ht="14.4" x14ac:dyDescent="0.3">
      <c r="A147" s="32">
        <v>143</v>
      </c>
      <c r="B147" s="30">
        <v>30000041</v>
      </c>
      <c r="C147" s="31" t="s">
        <v>98</v>
      </c>
      <c r="D147" s="22" t="s">
        <v>160</v>
      </c>
      <c r="E147" s="24" t="s">
        <v>286</v>
      </c>
      <c r="F147" s="65">
        <v>160</v>
      </c>
      <c r="G147" s="28" t="s">
        <v>207</v>
      </c>
      <c r="H147" s="28">
        <v>39</v>
      </c>
      <c r="I147" s="21" t="s">
        <v>122</v>
      </c>
      <c r="J147" s="68"/>
      <c r="K147" s="20">
        <f t="shared" si="8"/>
        <v>0</v>
      </c>
      <c r="L147" s="37"/>
      <c r="M147" s="28">
        <v>0</v>
      </c>
      <c r="N147" s="21" t="s">
        <v>122</v>
      </c>
      <c r="O147" s="68"/>
      <c r="P147" s="20">
        <f t="shared" si="9"/>
        <v>0</v>
      </c>
      <c r="R147" s="28">
        <v>3</v>
      </c>
      <c r="S147" s="21" t="s">
        <v>122</v>
      </c>
      <c r="T147" s="68"/>
      <c r="U147" s="20">
        <f t="shared" si="10"/>
        <v>0</v>
      </c>
      <c r="W147" s="28">
        <v>36</v>
      </c>
      <c r="X147" s="21" t="s">
        <v>122</v>
      </c>
      <c r="Y147" s="68"/>
      <c r="Z147" s="20">
        <f t="shared" si="11"/>
        <v>0</v>
      </c>
    </row>
    <row r="148" spans="1:26" ht="14.4" x14ac:dyDescent="0.3">
      <c r="A148" s="32">
        <v>144</v>
      </c>
      <c r="B148" s="30">
        <v>30000396</v>
      </c>
      <c r="C148" s="31" t="s">
        <v>110</v>
      </c>
      <c r="D148" s="22" t="s">
        <v>160</v>
      </c>
      <c r="E148" s="24" t="s">
        <v>286</v>
      </c>
      <c r="F148" s="65">
        <v>165</v>
      </c>
      <c r="G148" s="28" t="s">
        <v>207</v>
      </c>
      <c r="H148" s="28">
        <v>17</v>
      </c>
      <c r="I148" s="21" t="s">
        <v>122</v>
      </c>
      <c r="J148" s="68"/>
      <c r="K148" s="20">
        <f t="shared" si="8"/>
        <v>0</v>
      </c>
      <c r="L148" s="37"/>
      <c r="M148" s="28">
        <v>12</v>
      </c>
      <c r="N148" s="21" t="s">
        <v>122</v>
      </c>
      <c r="O148" s="68"/>
      <c r="P148" s="20">
        <f t="shared" si="9"/>
        <v>0</v>
      </c>
      <c r="R148" s="28">
        <v>4</v>
      </c>
      <c r="S148" s="21" t="s">
        <v>122</v>
      </c>
      <c r="T148" s="68"/>
      <c r="U148" s="20">
        <f t="shared" si="10"/>
        <v>0</v>
      </c>
      <c r="W148" s="28">
        <v>1</v>
      </c>
      <c r="X148" s="21" t="s">
        <v>122</v>
      </c>
      <c r="Y148" s="68"/>
      <c r="Z148" s="20">
        <f t="shared" si="11"/>
        <v>0</v>
      </c>
    </row>
    <row r="149" spans="1:26" ht="14.4" x14ac:dyDescent="0.3">
      <c r="A149" s="32">
        <v>145</v>
      </c>
      <c r="B149" s="30">
        <v>30000792</v>
      </c>
      <c r="C149" s="31" t="s">
        <v>267</v>
      </c>
      <c r="D149" s="22" t="s">
        <v>160</v>
      </c>
      <c r="E149" s="24" t="s">
        <v>286</v>
      </c>
      <c r="F149" s="65">
        <v>170</v>
      </c>
      <c r="G149" s="28" t="s">
        <v>207</v>
      </c>
      <c r="H149" s="28">
        <v>9</v>
      </c>
      <c r="I149" s="21" t="s">
        <v>122</v>
      </c>
      <c r="J149" s="68"/>
      <c r="K149" s="20">
        <f t="shared" si="8"/>
        <v>0</v>
      </c>
      <c r="L149" s="37"/>
      <c r="M149" s="28">
        <v>2</v>
      </c>
      <c r="N149" s="21" t="s">
        <v>122</v>
      </c>
      <c r="O149" s="68"/>
      <c r="P149" s="20">
        <f t="shared" si="9"/>
        <v>0</v>
      </c>
      <c r="R149" s="28">
        <v>1</v>
      </c>
      <c r="S149" s="21" t="s">
        <v>122</v>
      </c>
      <c r="T149" s="68"/>
      <c r="U149" s="20">
        <f t="shared" si="10"/>
        <v>0</v>
      </c>
      <c r="W149" s="28">
        <v>6</v>
      </c>
      <c r="X149" s="21" t="s">
        <v>122</v>
      </c>
      <c r="Y149" s="68"/>
      <c r="Z149" s="20">
        <f t="shared" si="11"/>
        <v>0</v>
      </c>
    </row>
    <row r="150" spans="1:26" ht="14.4" x14ac:dyDescent="0.3">
      <c r="A150" s="32">
        <v>146</v>
      </c>
      <c r="B150" s="30">
        <v>30000367</v>
      </c>
      <c r="C150" s="31" t="s">
        <v>105</v>
      </c>
      <c r="D150" s="22" t="s">
        <v>160</v>
      </c>
      <c r="E150" s="24" t="s">
        <v>286</v>
      </c>
      <c r="F150" s="65">
        <v>175</v>
      </c>
      <c r="G150" s="28" t="s">
        <v>207</v>
      </c>
      <c r="H150" s="28">
        <v>8</v>
      </c>
      <c r="I150" s="21" t="s">
        <v>122</v>
      </c>
      <c r="J150" s="68"/>
      <c r="K150" s="20">
        <f t="shared" si="8"/>
        <v>0</v>
      </c>
      <c r="L150" s="37"/>
      <c r="M150" s="28">
        <v>0</v>
      </c>
      <c r="N150" s="21" t="s">
        <v>122</v>
      </c>
      <c r="O150" s="68"/>
      <c r="P150" s="20">
        <f t="shared" si="9"/>
        <v>0</v>
      </c>
      <c r="R150" s="28">
        <v>1</v>
      </c>
      <c r="S150" s="21" t="s">
        <v>122</v>
      </c>
      <c r="T150" s="68"/>
      <c r="U150" s="20">
        <f t="shared" si="10"/>
        <v>0</v>
      </c>
      <c r="W150" s="28">
        <v>7</v>
      </c>
      <c r="X150" s="21" t="s">
        <v>122</v>
      </c>
      <c r="Y150" s="68"/>
      <c r="Z150" s="20">
        <f t="shared" si="11"/>
        <v>0</v>
      </c>
    </row>
    <row r="151" spans="1:26" ht="14.4" x14ac:dyDescent="0.3">
      <c r="A151" s="32">
        <v>147</v>
      </c>
      <c r="B151" s="30">
        <v>30001035</v>
      </c>
      <c r="C151" s="31" t="s">
        <v>268</v>
      </c>
      <c r="D151" s="22" t="s">
        <v>160</v>
      </c>
      <c r="E151" s="24" t="s">
        <v>286</v>
      </c>
      <c r="F151" s="65">
        <v>180</v>
      </c>
      <c r="G151" s="28" t="s">
        <v>207</v>
      </c>
      <c r="H151" s="28">
        <v>1</v>
      </c>
      <c r="I151" s="21" t="s">
        <v>122</v>
      </c>
      <c r="J151" s="68"/>
      <c r="K151" s="20">
        <f t="shared" si="8"/>
        <v>0</v>
      </c>
      <c r="L151" s="37"/>
      <c r="M151" s="28">
        <v>1</v>
      </c>
      <c r="N151" s="21" t="s">
        <v>122</v>
      </c>
      <c r="O151" s="68"/>
      <c r="P151" s="20">
        <f t="shared" si="9"/>
        <v>0</v>
      </c>
      <c r="R151" s="28">
        <v>0</v>
      </c>
      <c r="S151" s="21" t="s">
        <v>122</v>
      </c>
      <c r="T151" s="68"/>
      <c r="U151" s="20">
        <f t="shared" si="10"/>
        <v>0</v>
      </c>
      <c r="W151" s="28">
        <v>0</v>
      </c>
      <c r="X151" s="21" t="s">
        <v>122</v>
      </c>
      <c r="Y151" s="68"/>
      <c r="Z151" s="20">
        <f t="shared" si="11"/>
        <v>0</v>
      </c>
    </row>
    <row r="152" spans="1:26" ht="14.4" x14ac:dyDescent="0.3">
      <c r="A152" s="32">
        <v>148</v>
      </c>
      <c r="B152" s="30">
        <v>30000368</v>
      </c>
      <c r="C152" s="31" t="s">
        <v>106</v>
      </c>
      <c r="D152" s="22" t="s">
        <v>160</v>
      </c>
      <c r="E152" s="24" t="s">
        <v>286</v>
      </c>
      <c r="F152" s="65">
        <v>185</v>
      </c>
      <c r="G152" s="28" t="s">
        <v>207</v>
      </c>
      <c r="H152" s="28">
        <v>3</v>
      </c>
      <c r="I152" s="21" t="s">
        <v>122</v>
      </c>
      <c r="J152" s="68"/>
      <c r="K152" s="20">
        <f t="shared" si="8"/>
        <v>0</v>
      </c>
      <c r="L152" s="37"/>
      <c r="M152" s="28">
        <v>0</v>
      </c>
      <c r="N152" s="21" t="s">
        <v>122</v>
      </c>
      <c r="O152" s="68"/>
      <c r="P152" s="20">
        <f t="shared" si="9"/>
        <v>0</v>
      </c>
      <c r="R152" s="28">
        <v>0</v>
      </c>
      <c r="S152" s="21" t="s">
        <v>122</v>
      </c>
      <c r="T152" s="68"/>
      <c r="U152" s="20">
        <f t="shared" si="10"/>
        <v>0</v>
      </c>
      <c r="W152" s="28">
        <v>3</v>
      </c>
      <c r="X152" s="21" t="s">
        <v>122</v>
      </c>
      <c r="Y152" s="68"/>
      <c r="Z152" s="20">
        <f t="shared" si="11"/>
        <v>0</v>
      </c>
    </row>
    <row r="153" spans="1:26" ht="14.4" x14ac:dyDescent="0.3">
      <c r="A153" s="32">
        <v>149</v>
      </c>
      <c r="B153" s="30">
        <v>30001391</v>
      </c>
      <c r="C153" s="31" t="s">
        <v>153</v>
      </c>
      <c r="D153" s="22" t="s">
        <v>160</v>
      </c>
      <c r="E153" s="24" t="s">
        <v>286</v>
      </c>
      <c r="F153" s="65">
        <v>190</v>
      </c>
      <c r="G153" s="28" t="s">
        <v>208</v>
      </c>
      <c r="H153" s="28">
        <v>1</v>
      </c>
      <c r="I153" s="21" t="s">
        <v>122</v>
      </c>
      <c r="J153" s="68"/>
      <c r="K153" s="20">
        <f t="shared" si="8"/>
        <v>0</v>
      </c>
      <c r="L153" s="37"/>
      <c r="M153" s="28">
        <v>0</v>
      </c>
      <c r="N153" s="21" t="s">
        <v>122</v>
      </c>
      <c r="O153" s="68"/>
      <c r="P153" s="20">
        <f t="shared" si="9"/>
        <v>0</v>
      </c>
      <c r="R153" s="28">
        <v>1</v>
      </c>
      <c r="S153" s="21" t="s">
        <v>122</v>
      </c>
      <c r="T153" s="68"/>
      <c r="U153" s="20">
        <f t="shared" si="10"/>
        <v>0</v>
      </c>
      <c r="W153" s="28">
        <v>0</v>
      </c>
      <c r="X153" s="21" t="s">
        <v>122</v>
      </c>
      <c r="Y153" s="68"/>
      <c r="Z153" s="20">
        <f t="shared" si="11"/>
        <v>0</v>
      </c>
    </row>
    <row r="154" spans="1:26" ht="14.4" x14ac:dyDescent="0.3">
      <c r="A154" s="32">
        <v>150</v>
      </c>
      <c r="B154" s="30">
        <v>30000844</v>
      </c>
      <c r="C154" s="31" t="s">
        <v>269</v>
      </c>
      <c r="D154" s="22" t="s">
        <v>160</v>
      </c>
      <c r="E154" s="24" t="s">
        <v>286</v>
      </c>
      <c r="F154" s="65">
        <v>260</v>
      </c>
      <c r="G154" s="28" t="s">
        <v>208</v>
      </c>
      <c r="H154" s="28">
        <v>4</v>
      </c>
      <c r="I154" s="21" t="s">
        <v>122</v>
      </c>
      <c r="J154" s="68"/>
      <c r="K154" s="20">
        <f t="shared" si="8"/>
        <v>0</v>
      </c>
      <c r="L154" s="37"/>
      <c r="M154" s="28">
        <v>1</v>
      </c>
      <c r="N154" s="21" t="s">
        <v>122</v>
      </c>
      <c r="O154" s="68"/>
      <c r="P154" s="20">
        <f t="shared" si="9"/>
        <v>0</v>
      </c>
      <c r="R154" s="28">
        <v>3</v>
      </c>
      <c r="S154" s="21" t="s">
        <v>122</v>
      </c>
      <c r="T154" s="68"/>
      <c r="U154" s="20">
        <f t="shared" si="10"/>
        <v>0</v>
      </c>
      <c r="W154" s="28">
        <v>0</v>
      </c>
      <c r="X154" s="21" t="s">
        <v>122</v>
      </c>
      <c r="Y154" s="68"/>
      <c r="Z154" s="20">
        <f t="shared" si="11"/>
        <v>0</v>
      </c>
    </row>
    <row r="155" spans="1:26" ht="14.4" x14ac:dyDescent="0.3">
      <c r="A155" s="32">
        <v>151</v>
      </c>
      <c r="B155" s="30">
        <v>30000406</v>
      </c>
      <c r="C155" s="31" t="s">
        <v>171</v>
      </c>
      <c r="D155" s="22" t="s">
        <v>160</v>
      </c>
      <c r="E155" s="24" t="s">
        <v>286</v>
      </c>
      <c r="F155" s="65">
        <v>320</v>
      </c>
      <c r="G155" s="28" t="s">
        <v>209</v>
      </c>
      <c r="H155" s="28">
        <v>4</v>
      </c>
      <c r="I155" s="21" t="s">
        <v>122</v>
      </c>
      <c r="J155" s="68"/>
      <c r="K155" s="20">
        <f t="shared" si="8"/>
        <v>0</v>
      </c>
      <c r="L155" s="37"/>
      <c r="M155" s="28">
        <v>0</v>
      </c>
      <c r="N155" s="21" t="s">
        <v>122</v>
      </c>
      <c r="O155" s="68"/>
      <c r="P155" s="20">
        <f t="shared" si="9"/>
        <v>0</v>
      </c>
      <c r="R155" s="28">
        <v>0</v>
      </c>
      <c r="S155" s="21" t="s">
        <v>122</v>
      </c>
      <c r="T155" s="68"/>
      <c r="U155" s="20">
        <f t="shared" si="10"/>
        <v>0</v>
      </c>
      <c r="W155" s="28">
        <v>4</v>
      </c>
      <c r="X155" s="21" t="s">
        <v>122</v>
      </c>
      <c r="Y155" s="68"/>
      <c r="Z155" s="20">
        <f t="shared" si="11"/>
        <v>0</v>
      </c>
    </row>
    <row r="156" spans="1:26" ht="14.4" x14ac:dyDescent="0.3">
      <c r="A156" s="32">
        <v>152</v>
      </c>
      <c r="B156" s="30">
        <v>30000373</v>
      </c>
      <c r="C156" s="31" t="s">
        <v>107</v>
      </c>
      <c r="D156" s="22" t="s">
        <v>160</v>
      </c>
      <c r="E156" s="24" t="s">
        <v>286</v>
      </c>
      <c r="F156" s="65">
        <v>390</v>
      </c>
      <c r="G156" s="28" t="s">
        <v>209</v>
      </c>
      <c r="H156" s="28">
        <v>15</v>
      </c>
      <c r="I156" s="21" t="s">
        <v>122</v>
      </c>
      <c r="J156" s="68"/>
      <c r="K156" s="20">
        <f t="shared" si="8"/>
        <v>0</v>
      </c>
      <c r="L156" s="37"/>
      <c r="M156" s="28">
        <v>0</v>
      </c>
      <c r="N156" s="21" t="s">
        <v>122</v>
      </c>
      <c r="O156" s="68"/>
      <c r="P156" s="20">
        <f t="shared" si="9"/>
        <v>0</v>
      </c>
      <c r="R156" s="28">
        <v>0</v>
      </c>
      <c r="S156" s="21" t="s">
        <v>122</v>
      </c>
      <c r="T156" s="68"/>
      <c r="U156" s="20">
        <f t="shared" si="10"/>
        <v>0</v>
      </c>
      <c r="W156" s="28">
        <v>15</v>
      </c>
      <c r="X156" s="21" t="s">
        <v>122</v>
      </c>
      <c r="Y156" s="68"/>
      <c r="Z156" s="20">
        <f t="shared" si="11"/>
        <v>0</v>
      </c>
    </row>
    <row r="157" spans="1:26" ht="14.4" x14ac:dyDescent="0.3">
      <c r="A157" s="32">
        <v>153</v>
      </c>
      <c r="B157" s="30">
        <v>30000986</v>
      </c>
      <c r="C157" s="31" t="s">
        <v>115</v>
      </c>
      <c r="D157" s="22" t="s">
        <v>160</v>
      </c>
      <c r="E157" s="24" t="s">
        <v>286</v>
      </c>
      <c r="F157" s="65">
        <v>460</v>
      </c>
      <c r="G157" s="28" t="s">
        <v>209</v>
      </c>
      <c r="H157" s="28">
        <v>38</v>
      </c>
      <c r="I157" s="21" t="s">
        <v>122</v>
      </c>
      <c r="J157" s="68"/>
      <c r="K157" s="20">
        <f t="shared" si="8"/>
        <v>0</v>
      </c>
      <c r="L157" s="37"/>
      <c r="M157" s="28">
        <v>38</v>
      </c>
      <c r="N157" s="21" t="s">
        <v>122</v>
      </c>
      <c r="O157" s="68"/>
      <c r="P157" s="20">
        <f t="shared" si="9"/>
        <v>0</v>
      </c>
      <c r="R157" s="28">
        <v>0</v>
      </c>
      <c r="S157" s="21" t="s">
        <v>122</v>
      </c>
      <c r="T157" s="68"/>
      <c r="U157" s="20">
        <f t="shared" si="10"/>
        <v>0</v>
      </c>
      <c r="W157" s="28">
        <v>0</v>
      </c>
      <c r="X157" s="21" t="s">
        <v>122</v>
      </c>
      <c r="Y157" s="68"/>
      <c r="Z157" s="20">
        <f t="shared" si="11"/>
        <v>0</v>
      </c>
    </row>
    <row r="158" spans="1:26" ht="14.4" x14ac:dyDescent="0.3">
      <c r="A158" s="32">
        <v>154</v>
      </c>
      <c r="B158" s="30">
        <v>30000410</v>
      </c>
      <c r="C158" s="31" t="s">
        <v>270</v>
      </c>
      <c r="D158" s="22" t="s">
        <v>160</v>
      </c>
      <c r="E158" s="24" t="s">
        <v>286</v>
      </c>
      <c r="F158" s="65">
        <v>470</v>
      </c>
      <c r="G158" s="28" t="s">
        <v>209</v>
      </c>
      <c r="H158" s="28">
        <v>1</v>
      </c>
      <c r="I158" s="21" t="s">
        <v>122</v>
      </c>
      <c r="J158" s="68"/>
      <c r="K158" s="20">
        <f t="shared" si="8"/>
        <v>0</v>
      </c>
      <c r="L158" s="37"/>
      <c r="M158" s="28">
        <v>0</v>
      </c>
      <c r="N158" s="21" t="s">
        <v>122</v>
      </c>
      <c r="O158" s="68"/>
      <c r="P158" s="20">
        <f t="shared" si="9"/>
        <v>0</v>
      </c>
      <c r="R158" s="28">
        <v>1</v>
      </c>
      <c r="S158" s="21" t="s">
        <v>122</v>
      </c>
      <c r="T158" s="68"/>
      <c r="U158" s="20">
        <f t="shared" si="10"/>
        <v>0</v>
      </c>
      <c r="W158" s="28">
        <v>0</v>
      </c>
      <c r="X158" s="21" t="s">
        <v>122</v>
      </c>
      <c r="Y158" s="68"/>
      <c r="Z158" s="20">
        <f t="shared" si="11"/>
        <v>0</v>
      </c>
    </row>
    <row r="159" spans="1:26" ht="14.4" x14ac:dyDescent="0.3">
      <c r="A159" s="32">
        <v>155</v>
      </c>
      <c r="B159" s="30">
        <v>30000043</v>
      </c>
      <c r="C159" s="31" t="s">
        <v>271</v>
      </c>
      <c r="D159" s="22" t="s">
        <v>160</v>
      </c>
      <c r="E159" s="24" t="s">
        <v>286</v>
      </c>
      <c r="F159" s="65">
        <v>880</v>
      </c>
      <c r="G159" s="28" t="s">
        <v>210</v>
      </c>
      <c r="H159" s="28">
        <v>4</v>
      </c>
      <c r="I159" s="21" t="s">
        <v>122</v>
      </c>
      <c r="J159" s="68"/>
      <c r="K159" s="20">
        <f t="shared" si="8"/>
        <v>0</v>
      </c>
      <c r="L159" s="37"/>
      <c r="M159" s="28">
        <v>0</v>
      </c>
      <c r="N159" s="21" t="s">
        <v>122</v>
      </c>
      <c r="O159" s="68"/>
      <c r="P159" s="20">
        <f t="shared" si="9"/>
        <v>0</v>
      </c>
      <c r="R159" s="28">
        <v>0</v>
      </c>
      <c r="S159" s="21" t="s">
        <v>122</v>
      </c>
      <c r="T159" s="68"/>
      <c r="U159" s="20">
        <f t="shared" si="10"/>
        <v>0</v>
      </c>
      <c r="W159" s="28">
        <v>4</v>
      </c>
      <c r="X159" s="21" t="s">
        <v>122</v>
      </c>
      <c r="Y159" s="68"/>
      <c r="Z159" s="20">
        <f t="shared" si="11"/>
        <v>0</v>
      </c>
    </row>
    <row r="160" spans="1:26" ht="14.4" x14ac:dyDescent="0.3">
      <c r="A160" s="32">
        <v>156</v>
      </c>
      <c r="B160" s="30">
        <v>30001064</v>
      </c>
      <c r="C160" s="31" t="s">
        <v>272</v>
      </c>
      <c r="D160" s="22" t="s">
        <v>160</v>
      </c>
      <c r="E160" s="24" t="s">
        <v>286</v>
      </c>
      <c r="F160" s="65">
        <v>45</v>
      </c>
      <c r="G160" s="28" t="s">
        <v>211</v>
      </c>
      <c r="H160" s="28">
        <v>6</v>
      </c>
      <c r="I160" s="21" t="s">
        <v>122</v>
      </c>
      <c r="J160" s="68"/>
      <c r="K160" s="20">
        <f t="shared" si="8"/>
        <v>0</v>
      </c>
      <c r="L160" s="37"/>
      <c r="M160" s="28">
        <v>6</v>
      </c>
      <c r="N160" s="21" t="s">
        <v>122</v>
      </c>
      <c r="O160" s="68"/>
      <c r="P160" s="20">
        <f t="shared" si="9"/>
        <v>0</v>
      </c>
      <c r="R160" s="28">
        <v>0</v>
      </c>
      <c r="S160" s="21" t="s">
        <v>122</v>
      </c>
      <c r="T160" s="68"/>
      <c r="U160" s="20">
        <f t="shared" si="10"/>
        <v>0</v>
      </c>
      <c r="W160" s="28">
        <v>0</v>
      </c>
      <c r="X160" s="21" t="s">
        <v>122</v>
      </c>
      <c r="Y160" s="68"/>
      <c r="Z160" s="20">
        <f t="shared" si="11"/>
        <v>0</v>
      </c>
    </row>
    <row r="161" spans="1:26" ht="14.4" x14ac:dyDescent="0.3">
      <c r="A161" s="32">
        <v>157</v>
      </c>
      <c r="B161" s="30">
        <v>30000003</v>
      </c>
      <c r="C161" s="31" t="s">
        <v>273</v>
      </c>
      <c r="D161" s="22" t="s">
        <v>160</v>
      </c>
      <c r="E161" s="24" t="s">
        <v>286</v>
      </c>
      <c r="F161" s="65">
        <v>80</v>
      </c>
      <c r="G161" s="28" t="s">
        <v>211</v>
      </c>
      <c r="H161" s="28">
        <v>1</v>
      </c>
      <c r="I161" s="21" t="s">
        <v>122</v>
      </c>
      <c r="J161" s="68"/>
      <c r="K161" s="20">
        <f t="shared" si="8"/>
        <v>0</v>
      </c>
      <c r="L161" s="37"/>
      <c r="M161" s="28">
        <v>0</v>
      </c>
      <c r="N161" s="21" t="s">
        <v>122</v>
      </c>
      <c r="O161" s="68"/>
      <c r="P161" s="20">
        <f t="shared" si="9"/>
        <v>0</v>
      </c>
      <c r="R161" s="28">
        <v>1</v>
      </c>
      <c r="S161" s="21" t="s">
        <v>122</v>
      </c>
      <c r="T161" s="68"/>
      <c r="U161" s="20">
        <f t="shared" si="10"/>
        <v>0</v>
      </c>
      <c r="W161" s="28">
        <v>0</v>
      </c>
      <c r="X161" s="21" t="s">
        <v>122</v>
      </c>
      <c r="Y161" s="68"/>
      <c r="Z161" s="20">
        <f t="shared" si="11"/>
        <v>0</v>
      </c>
    </row>
    <row r="162" spans="1:26" ht="14.4" x14ac:dyDescent="0.3">
      <c r="A162" s="32">
        <v>158</v>
      </c>
      <c r="B162" s="30">
        <v>30000005</v>
      </c>
      <c r="C162" s="31" t="s">
        <v>274</v>
      </c>
      <c r="D162" s="22" t="s">
        <v>160</v>
      </c>
      <c r="E162" s="24" t="s">
        <v>286</v>
      </c>
      <c r="F162" s="65">
        <v>70</v>
      </c>
      <c r="G162" s="28" t="s">
        <v>212</v>
      </c>
      <c r="H162" s="28">
        <v>29</v>
      </c>
      <c r="I162" s="21" t="s">
        <v>122</v>
      </c>
      <c r="J162" s="68"/>
      <c r="K162" s="20">
        <f t="shared" si="8"/>
        <v>0</v>
      </c>
      <c r="L162" s="37"/>
      <c r="M162" s="28">
        <v>29</v>
      </c>
      <c r="N162" s="21" t="s">
        <v>122</v>
      </c>
      <c r="O162" s="68"/>
      <c r="P162" s="20">
        <f t="shared" si="9"/>
        <v>0</v>
      </c>
      <c r="R162" s="28">
        <v>0</v>
      </c>
      <c r="S162" s="21" t="s">
        <v>122</v>
      </c>
      <c r="T162" s="68"/>
      <c r="U162" s="20">
        <f t="shared" si="10"/>
        <v>0</v>
      </c>
      <c r="W162" s="28">
        <v>0</v>
      </c>
      <c r="X162" s="21" t="s">
        <v>122</v>
      </c>
      <c r="Y162" s="68"/>
      <c r="Z162" s="20">
        <f t="shared" si="11"/>
        <v>0</v>
      </c>
    </row>
    <row r="163" spans="1:26" ht="14.4" x14ac:dyDescent="0.3">
      <c r="A163" s="32">
        <v>159</v>
      </c>
      <c r="B163" s="30">
        <v>30000006</v>
      </c>
      <c r="C163" s="31" t="s">
        <v>79</v>
      </c>
      <c r="D163" s="22" t="s">
        <v>160</v>
      </c>
      <c r="E163" s="24" t="s">
        <v>286</v>
      </c>
      <c r="F163" s="65">
        <v>75</v>
      </c>
      <c r="G163" s="28" t="s">
        <v>212</v>
      </c>
      <c r="H163" s="28">
        <v>41</v>
      </c>
      <c r="I163" s="21" t="s">
        <v>122</v>
      </c>
      <c r="J163" s="68"/>
      <c r="K163" s="20">
        <f t="shared" si="8"/>
        <v>0</v>
      </c>
      <c r="L163" s="37"/>
      <c r="M163" s="28">
        <v>0</v>
      </c>
      <c r="N163" s="21" t="s">
        <v>122</v>
      </c>
      <c r="O163" s="68"/>
      <c r="P163" s="20">
        <f t="shared" si="9"/>
        <v>0</v>
      </c>
      <c r="R163" s="28">
        <v>38</v>
      </c>
      <c r="S163" s="21" t="s">
        <v>122</v>
      </c>
      <c r="T163" s="68"/>
      <c r="U163" s="20">
        <f t="shared" si="10"/>
        <v>0</v>
      </c>
      <c r="W163" s="28">
        <v>3</v>
      </c>
      <c r="X163" s="21" t="s">
        <v>122</v>
      </c>
      <c r="Y163" s="68"/>
      <c r="Z163" s="20">
        <f t="shared" si="11"/>
        <v>0</v>
      </c>
    </row>
    <row r="164" spans="1:26" ht="14.4" x14ac:dyDescent="0.3">
      <c r="A164" s="32">
        <v>160</v>
      </c>
      <c r="B164" s="30">
        <v>30000794</v>
      </c>
      <c r="C164" s="31" t="s">
        <v>139</v>
      </c>
      <c r="D164" s="22" t="s">
        <v>160</v>
      </c>
      <c r="E164" s="24" t="s">
        <v>286</v>
      </c>
      <c r="F164" s="65">
        <v>80</v>
      </c>
      <c r="G164" s="28" t="s">
        <v>212</v>
      </c>
      <c r="H164" s="28">
        <v>32</v>
      </c>
      <c r="I164" s="21" t="s">
        <v>122</v>
      </c>
      <c r="J164" s="68"/>
      <c r="K164" s="20">
        <f t="shared" si="8"/>
        <v>0</v>
      </c>
      <c r="L164" s="37"/>
      <c r="M164" s="28">
        <v>0</v>
      </c>
      <c r="N164" s="21" t="s">
        <v>122</v>
      </c>
      <c r="O164" s="68"/>
      <c r="P164" s="20">
        <f t="shared" si="9"/>
        <v>0</v>
      </c>
      <c r="R164" s="28">
        <v>2</v>
      </c>
      <c r="S164" s="21" t="s">
        <v>122</v>
      </c>
      <c r="T164" s="68"/>
      <c r="U164" s="20">
        <f t="shared" si="10"/>
        <v>0</v>
      </c>
      <c r="W164" s="28">
        <v>30</v>
      </c>
      <c r="X164" s="21" t="s">
        <v>122</v>
      </c>
      <c r="Y164" s="68"/>
      <c r="Z164" s="20">
        <f t="shared" si="11"/>
        <v>0</v>
      </c>
    </row>
    <row r="165" spans="1:26" ht="14.4" x14ac:dyDescent="0.3">
      <c r="A165" s="32">
        <v>161</v>
      </c>
      <c r="B165" s="30">
        <v>30000007</v>
      </c>
      <c r="C165" s="31" t="s">
        <v>80</v>
      </c>
      <c r="D165" s="22" t="s">
        <v>160</v>
      </c>
      <c r="E165" s="24" t="s">
        <v>286</v>
      </c>
      <c r="F165" s="65">
        <v>100</v>
      </c>
      <c r="G165" s="28" t="s">
        <v>212</v>
      </c>
      <c r="H165" s="28">
        <v>6</v>
      </c>
      <c r="I165" s="21" t="s">
        <v>122</v>
      </c>
      <c r="J165" s="68"/>
      <c r="K165" s="20">
        <f t="shared" si="8"/>
        <v>0</v>
      </c>
      <c r="L165" s="37"/>
      <c r="M165" s="28">
        <v>6</v>
      </c>
      <c r="N165" s="21" t="s">
        <v>122</v>
      </c>
      <c r="O165" s="68"/>
      <c r="P165" s="20">
        <f t="shared" si="9"/>
        <v>0</v>
      </c>
      <c r="R165" s="28">
        <v>0</v>
      </c>
      <c r="S165" s="21" t="s">
        <v>122</v>
      </c>
      <c r="T165" s="68"/>
      <c r="U165" s="20">
        <f t="shared" si="10"/>
        <v>0</v>
      </c>
      <c r="W165" s="28">
        <v>0</v>
      </c>
      <c r="X165" s="21" t="s">
        <v>122</v>
      </c>
      <c r="Y165" s="68"/>
      <c r="Z165" s="20">
        <f t="shared" si="11"/>
        <v>0</v>
      </c>
    </row>
    <row r="166" spans="1:26" ht="14.4" x14ac:dyDescent="0.3">
      <c r="A166" s="32">
        <v>162</v>
      </c>
      <c r="B166" s="30">
        <v>30000375</v>
      </c>
      <c r="C166" s="31" t="s">
        <v>108</v>
      </c>
      <c r="D166" s="22" t="s">
        <v>160</v>
      </c>
      <c r="E166" s="24" t="s">
        <v>286</v>
      </c>
      <c r="F166" s="65">
        <v>120</v>
      </c>
      <c r="G166" s="28" t="s">
        <v>212</v>
      </c>
      <c r="H166" s="28">
        <v>9</v>
      </c>
      <c r="I166" s="21" t="s">
        <v>122</v>
      </c>
      <c r="J166" s="68"/>
      <c r="K166" s="20">
        <f t="shared" si="8"/>
        <v>0</v>
      </c>
      <c r="L166" s="37"/>
      <c r="M166" s="28">
        <v>0</v>
      </c>
      <c r="N166" s="21" t="s">
        <v>122</v>
      </c>
      <c r="O166" s="68"/>
      <c r="P166" s="20">
        <f t="shared" si="9"/>
        <v>0</v>
      </c>
      <c r="R166" s="28">
        <v>9</v>
      </c>
      <c r="S166" s="21" t="s">
        <v>122</v>
      </c>
      <c r="T166" s="68"/>
      <c r="U166" s="20">
        <f t="shared" si="10"/>
        <v>0</v>
      </c>
      <c r="W166" s="28">
        <v>0</v>
      </c>
      <c r="X166" s="21" t="s">
        <v>122</v>
      </c>
      <c r="Y166" s="68"/>
      <c r="Z166" s="20">
        <f t="shared" si="11"/>
        <v>0</v>
      </c>
    </row>
    <row r="167" spans="1:26" ht="14.4" x14ac:dyDescent="0.3">
      <c r="A167" s="32">
        <v>163</v>
      </c>
      <c r="B167" s="30">
        <v>30000613</v>
      </c>
      <c r="C167" s="31" t="s">
        <v>154</v>
      </c>
      <c r="D167" s="22" t="s">
        <v>160</v>
      </c>
      <c r="E167" s="24" t="s">
        <v>286</v>
      </c>
      <c r="F167" s="65">
        <v>100</v>
      </c>
      <c r="G167" s="28" t="s">
        <v>213</v>
      </c>
      <c r="H167" s="28">
        <v>3</v>
      </c>
      <c r="I167" s="21" t="s">
        <v>122</v>
      </c>
      <c r="J167" s="68"/>
      <c r="K167" s="20">
        <f t="shared" si="8"/>
        <v>0</v>
      </c>
      <c r="L167" s="37"/>
      <c r="M167" s="28">
        <v>3</v>
      </c>
      <c r="N167" s="21" t="s">
        <v>122</v>
      </c>
      <c r="O167" s="68"/>
      <c r="P167" s="20">
        <f t="shared" si="9"/>
        <v>0</v>
      </c>
      <c r="R167" s="28">
        <v>0</v>
      </c>
      <c r="S167" s="21" t="s">
        <v>122</v>
      </c>
      <c r="T167" s="68"/>
      <c r="U167" s="20">
        <f t="shared" si="10"/>
        <v>0</v>
      </c>
      <c r="W167" s="28">
        <v>0</v>
      </c>
      <c r="X167" s="21" t="s">
        <v>122</v>
      </c>
      <c r="Y167" s="68"/>
      <c r="Z167" s="20">
        <f t="shared" si="11"/>
        <v>0</v>
      </c>
    </row>
    <row r="168" spans="1:26" ht="14.4" x14ac:dyDescent="0.3">
      <c r="A168" s="32">
        <v>164</v>
      </c>
      <c r="B168" s="30">
        <v>30000010</v>
      </c>
      <c r="C168" s="31" t="s">
        <v>81</v>
      </c>
      <c r="D168" s="22" t="s">
        <v>160</v>
      </c>
      <c r="E168" s="24" t="s">
        <v>286</v>
      </c>
      <c r="F168" s="65">
        <v>130</v>
      </c>
      <c r="G168" s="28" t="s">
        <v>213</v>
      </c>
      <c r="H168" s="28">
        <v>29</v>
      </c>
      <c r="I168" s="21" t="s">
        <v>122</v>
      </c>
      <c r="J168" s="68"/>
      <c r="K168" s="20">
        <f t="shared" si="8"/>
        <v>0</v>
      </c>
      <c r="L168" s="37"/>
      <c r="M168" s="28">
        <v>29</v>
      </c>
      <c r="N168" s="21" t="s">
        <v>122</v>
      </c>
      <c r="O168" s="68"/>
      <c r="P168" s="20">
        <f t="shared" si="9"/>
        <v>0</v>
      </c>
      <c r="R168" s="28">
        <v>0</v>
      </c>
      <c r="S168" s="21" t="s">
        <v>122</v>
      </c>
      <c r="T168" s="68"/>
      <c r="U168" s="20">
        <f t="shared" si="10"/>
        <v>0</v>
      </c>
      <c r="W168" s="28">
        <v>0</v>
      </c>
      <c r="X168" s="21" t="s">
        <v>122</v>
      </c>
      <c r="Y168" s="68"/>
      <c r="Z168" s="20">
        <f t="shared" si="11"/>
        <v>0</v>
      </c>
    </row>
    <row r="169" spans="1:26" ht="14.4" x14ac:dyDescent="0.3">
      <c r="A169" s="32">
        <v>165</v>
      </c>
      <c r="B169" s="30">
        <v>30000492</v>
      </c>
      <c r="C169" s="31" t="s">
        <v>113</v>
      </c>
      <c r="D169" s="22" t="s">
        <v>160</v>
      </c>
      <c r="E169" s="24" t="s">
        <v>286</v>
      </c>
      <c r="F169" s="65">
        <v>150</v>
      </c>
      <c r="G169" s="28" t="s">
        <v>213</v>
      </c>
      <c r="H169" s="28">
        <v>137</v>
      </c>
      <c r="I169" s="21" t="s">
        <v>122</v>
      </c>
      <c r="J169" s="68"/>
      <c r="K169" s="20">
        <f t="shared" si="8"/>
        <v>0</v>
      </c>
      <c r="L169" s="37"/>
      <c r="M169" s="28">
        <v>41</v>
      </c>
      <c r="N169" s="21" t="s">
        <v>122</v>
      </c>
      <c r="O169" s="68"/>
      <c r="P169" s="20">
        <f t="shared" si="9"/>
        <v>0</v>
      </c>
      <c r="R169" s="28">
        <v>0</v>
      </c>
      <c r="S169" s="21" t="s">
        <v>122</v>
      </c>
      <c r="T169" s="68"/>
      <c r="U169" s="20">
        <f t="shared" si="10"/>
        <v>0</v>
      </c>
      <c r="W169" s="28">
        <v>96</v>
      </c>
      <c r="X169" s="21" t="s">
        <v>122</v>
      </c>
      <c r="Y169" s="68"/>
      <c r="Z169" s="20">
        <f t="shared" si="11"/>
        <v>0</v>
      </c>
    </row>
    <row r="170" spans="1:26" ht="14.4" x14ac:dyDescent="0.3">
      <c r="A170" s="32">
        <v>166</v>
      </c>
      <c r="B170" s="30">
        <v>30000831</v>
      </c>
      <c r="C170" s="31" t="s">
        <v>114</v>
      </c>
      <c r="D170" s="22" t="s">
        <v>160</v>
      </c>
      <c r="E170" s="24" t="s">
        <v>286</v>
      </c>
      <c r="F170" s="65">
        <v>160</v>
      </c>
      <c r="G170" s="28" t="s">
        <v>213</v>
      </c>
      <c r="H170" s="28">
        <v>1</v>
      </c>
      <c r="I170" s="21" t="s">
        <v>122</v>
      </c>
      <c r="J170" s="68"/>
      <c r="K170" s="20">
        <f t="shared" si="8"/>
        <v>0</v>
      </c>
      <c r="L170" s="37"/>
      <c r="M170" s="28">
        <v>0</v>
      </c>
      <c r="N170" s="21" t="s">
        <v>122</v>
      </c>
      <c r="O170" s="68"/>
      <c r="P170" s="20">
        <f t="shared" si="9"/>
        <v>0</v>
      </c>
      <c r="R170" s="28">
        <v>1</v>
      </c>
      <c r="S170" s="21" t="s">
        <v>122</v>
      </c>
      <c r="T170" s="68"/>
      <c r="U170" s="20">
        <f t="shared" si="10"/>
        <v>0</v>
      </c>
      <c r="W170" s="28">
        <v>0</v>
      </c>
      <c r="X170" s="21" t="s">
        <v>122</v>
      </c>
      <c r="Y170" s="68"/>
      <c r="Z170" s="20">
        <f t="shared" si="11"/>
        <v>0</v>
      </c>
    </row>
    <row r="171" spans="1:26" ht="14.4" x14ac:dyDescent="0.3">
      <c r="A171" s="32">
        <v>167</v>
      </c>
      <c r="B171" s="30">
        <v>30000377</v>
      </c>
      <c r="C171" s="31" t="s">
        <v>109</v>
      </c>
      <c r="D171" s="22" t="s">
        <v>160</v>
      </c>
      <c r="E171" s="24" t="s">
        <v>286</v>
      </c>
      <c r="F171" s="65">
        <v>150</v>
      </c>
      <c r="G171" s="28" t="s">
        <v>214</v>
      </c>
      <c r="H171" s="28">
        <v>1</v>
      </c>
      <c r="I171" s="21" t="s">
        <v>122</v>
      </c>
      <c r="J171" s="68"/>
      <c r="K171" s="20">
        <f t="shared" si="8"/>
        <v>0</v>
      </c>
      <c r="L171" s="37"/>
      <c r="M171" s="28">
        <v>0</v>
      </c>
      <c r="N171" s="21" t="s">
        <v>122</v>
      </c>
      <c r="O171" s="68"/>
      <c r="P171" s="20">
        <f t="shared" si="9"/>
        <v>0</v>
      </c>
      <c r="R171" s="28">
        <v>1</v>
      </c>
      <c r="S171" s="21" t="s">
        <v>122</v>
      </c>
      <c r="T171" s="68"/>
      <c r="U171" s="20">
        <f t="shared" si="10"/>
        <v>0</v>
      </c>
      <c r="W171" s="28">
        <v>0</v>
      </c>
      <c r="X171" s="21" t="s">
        <v>122</v>
      </c>
      <c r="Y171" s="68"/>
      <c r="Z171" s="20">
        <f t="shared" si="11"/>
        <v>0</v>
      </c>
    </row>
    <row r="172" spans="1:26" ht="14.4" x14ac:dyDescent="0.3">
      <c r="A172" s="32">
        <v>168</v>
      </c>
      <c r="B172" s="30">
        <v>30000795</v>
      </c>
      <c r="C172" s="31" t="s">
        <v>275</v>
      </c>
      <c r="D172" s="22" t="s">
        <v>160</v>
      </c>
      <c r="E172" s="24" t="s">
        <v>286</v>
      </c>
      <c r="F172" s="65">
        <v>160</v>
      </c>
      <c r="G172" s="28" t="s">
        <v>214</v>
      </c>
      <c r="H172" s="28">
        <v>7</v>
      </c>
      <c r="I172" s="21" t="s">
        <v>122</v>
      </c>
      <c r="J172" s="68"/>
      <c r="K172" s="20">
        <f t="shared" si="8"/>
        <v>0</v>
      </c>
      <c r="L172" s="37"/>
      <c r="M172" s="28">
        <v>0</v>
      </c>
      <c r="N172" s="21" t="s">
        <v>122</v>
      </c>
      <c r="O172" s="68"/>
      <c r="P172" s="20">
        <f t="shared" si="9"/>
        <v>0</v>
      </c>
      <c r="R172" s="28">
        <v>0</v>
      </c>
      <c r="S172" s="21" t="s">
        <v>122</v>
      </c>
      <c r="T172" s="68"/>
      <c r="U172" s="20">
        <f t="shared" si="10"/>
        <v>0</v>
      </c>
      <c r="W172" s="28">
        <v>7</v>
      </c>
      <c r="X172" s="21" t="s">
        <v>122</v>
      </c>
      <c r="Y172" s="68"/>
      <c r="Z172" s="20">
        <f t="shared" si="11"/>
        <v>0</v>
      </c>
    </row>
    <row r="173" spans="1:26" ht="14.4" x14ac:dyDescent="0.3">
      <c r="A173" s="32">
        <v>169</v>
      </c>
      <c r="B173" s="30">
        <v>30000014</v>
      </c>
      <c r="C173" s="31" t="s">
        <v>276</v>
      </c>
      <c r="D173" s="22" t="s">
        <v>160</v>
      </c>
      <c r="E173" s="24" t="s">
        <v>286</v>
      </c>
      <c r="F173" s="65">
        <v>60</v>
      </c>
      <c r="G173" s="28" t="s">
        <v>215</v>
      </c>
      <c r="H173" s="28">
        <v>48</v>
      </c>
      <c r="I173" s="21" t="s">
        <v>122</v>
      </c>
      <c r="J173" s="68"/>
      <c r="K173" s="20">
        <f t="shared" si="8"/>
        <v>0</v>
      </c>
      <c r="L173" s="37"/>
      <c r="M173" s="28">
        <v>48</v>
      </c>
      <c r="N173" s="21" t="s">
        <v>122</v>
      </c>
      <c r="O173" s="68"/>
      <c r="P173" s="20">
        <f t="shared" si="9"/>
        <v>0</v>
      </c>
      <c r="R173" s="28">
        <v>0</v>
      </c>
      <c r="S173" s="21" t="s">
        <v>122</v>
      </c>
      <c r="T173" s="68"/>
      <c r="U173" s="20">
        <f t="shared" si="10"/>
        <v>0</v>
      </c>
      <c r="W173" s="28">
        <v>0</v>
      </c>
      <c r="X173" s="21" t="s">
        <v>122</v>
      </c>
      <c r="Y173" s="68"/>
      <c r="Z173" s="20">
        <f t="shared" si="11"/>
        <v>0</v>
      </c>
    </row>
    <row r="174" spans="1:26" ht="14.4" x14ac:dyDescent="0.3">
      <c r="A174" s="32">
        <v>170</v>
      </c>
      <c r="B174" s="30">
        <v>30000015</v>
      </c>
      <c r="C174" s="31" t="s">
        <v>82</v>
      </c>
      <c r="D174" s="22" t="s">
        <v>160</v>
      </c>
      <c r="E174" s="24" t="s">
        <v>286</v>
      </c>
      <c r="F174" s="65">
        <v>65</v>
      </c>
      <c r="G174" s="28" t="s">
        <v>215</v>
      </c>
      <c r="H174" s="28">
        <v>9</v>
      </c>
      <c r="I174" s="21" t="s">
        <v>122</v>
      </c>
      <c r="J174" s="68"/>
      <c r="K174" s="20">
        <f t="shared" si="8"/>
        <v>0</v>
      </c>
      <c r="L174" s="37"/>
      <c r="M174" s="28">
        <v>0</v>
      </c>
      <c r="N174" s="21" t="s">
        <v>122</v>
      </c>
      <c r="O174" s="68"/>
      <c r="P174" s="20">
        <f t="shared" si="9"/>
        <v>0</v>
      </c>
      <c r="R174" s="28">
        <v>0</v>
      </c>
      <c r="S174" s="21" t="s">
        <v>122</v>
      </c>
      <c r="T174" s="68"/>
      <c r="U174" s="20">
        <f t="shared" si="10"/>
        <v>0</v>
      </c>
      <c r="W174" s="28">
        <v>9</v>
      </c>
      <c r="X174" s="21" t="s">
        <v>122</v>
      </c>
      <c r="Y174" s="68"/>
      <c r="Z174" s="20">
        <f t="shared" si="11"/>
        <v>0</v>
      </c>
    </row>
    <row r="175" spans="1:26" ht="14.4" x14ac:dyDescent="0.3">
      <c r="A175" s="32">
        <v>171</v>
      </c>
      <c r="B175" s="30">
        <v>30000017</v>
      </c>
      <c r="C175" s="31" t="s">
        <v>83</v>
      </c>
      <c r="D175" s="22" t="s">
        <v>160</v>
      </c>
      <c r="E175" s="24" t="s">
        <v>286</v>
      </c>
      <c r="F175" s="65">
        <v>105</v>
      </c>
      <c r="G175" s="28" t="s">
        <v>215</v>
      </c>
      <c r="H175" s="28">
        <v>1</v>
      </c>
      <c r="I175" s="21" t="s">
        <v>122</v>
      </c>
      <c r="J175" s="68"/>
      <c r="K175" s="20">
        <f t="shared" si="8"/>
        <v>0</v>
      </c>
      <c r="L175" s="37"/>
      <c r="M175" s="28">
        <v>0</v>
      </c>
      <c r="N175" s="21" t="s">
        <v>122</v>
      </c>
      <c r="O175" s="68"/>
      <c r="P175" s="20">
        <f t="shared" si="9"/>
        <v>0</v>
      </c>
      <c r="R175" s="28">
        <v>1</v>
      </c>
      <c r="S175" s="21" t="s">
        <v>122</v>
      </c>
      <c r="T175" s="68"/>
      <c r="U175" s="20">
        <f t="shared" si="10"/>
        <v>0</v>
      </c>
      <c r="W175" s="28">
        <v>0</v>
      </c>
      <c r="X175" s="21" t="s">
        <v>122</v>
      </c>
      <c r="Y175" s="68"/>
      <c r="Z175" s="20">
        <f t="shared" si="11"/>
        <v>0</v>
      </c>
    </row>
    <row r="176" spans="1:26" ht="14.4" x14ac:dyDescent="0.3">
      <c r="A176" s="32">
        <v>172</v>
      </c>
      <c r="B176" s="30">
        <v>30000018</v>
      </c>
      <c r="C176" s="31" t="s">
        <v>84</v>
      </c>
      <c r="D176" s="22" t="s">
        <v>160</v>
      </c>
      <c r="E176" s="24" t="s">
        <v>286</v>
      </c>
      <c r="F176" s="65">
        <v>120</v>
      </c>
      <c r="G176" s="28" t="s">
        <v>215</v>
      </c>
      <c r="H176" s="28">
        <v>21</v>
      </c>
      <c r="I176" s="21" t="s">
        <v>122</v>
      </c>
      <c r="J176" s="68"/>
      <c r="K176" s="20">
        <f t="shared" si="8"/>
        <v>0</v>
      </c>
      <c r="L176" s="37"/>
      <c r="M176" s="28">
        <v>0</v>
      </c>
      <c r="N176" s="21" t="s">
        <v>122</v>
      </c>
      <c r="O176" s="68"/>
      <c r="P176" s="20">
        <f t="shared" si="9"/>
        <v>0</v>
      </c>
      <c r="R176" s="28">
        <v>8</v>
      </c>
      <c r="S176" s="21" t="s">
        <v>122</v>
      </c>
      <c r="T176" s="68"/>
      <c r="U176" s="20">
        <f t="shared" si="10"/>
        <v>0</v>
      </c>
      <c r="W176" s="28">
        <v>13</v>
      </c>
      <c r="X176" s="21" t="s">
        <v>122</v>
      </c>
      <c r="Y176" s="68"/>
      <c r="Z176" s="20">
        <f t="shared" si="11"/>
        <v>0</v>
      </c>
    </row>
    <row r="177" spans="1:26" ht="14.4" x14ac:dyDescent="0.3">
      <c r="A177" s="32">
        <v>173</v>
      </c>
      <c r="B177" s="30">
        <v>30000020</v>
      </c>
      <c r="C177" s="31" t="s">
        <v>85</v>
      </c>
      <c r="D177" s="22" t="s">
        <v>160</v>
      </c>
      <c r="E177" s="24" t="s">
        <v>286</v>
      </c>
      <c r="F177" s="65">
        <v>145</v>
      </c>
      <c r="G177" s="28" t="s">
        <v>216</v>
      </c>
      <c r="H177" s="28">
        <v>3</v>
      </c>
      <c r="I177" s="21" t="s">
        <v>122</v>
      </c>
      <c r="J177" s="68"/>
      <c r="K177" s="20">
        <f t="shared" si="8"/>
        <v>0</v>
      </c>
      <c r="L177" s="37"/>
      <c r="M177" s="28">
        <v>3</v>
      </c>
      <c r="N177" s="21" t="s">
        <v>122</v>
      </c>
      <c r="O177" s="68"/>
      <c r="P177" s="20">
        <f t="shared" si="9"/>
        <v>0</v>
      </c>
      <c r="R177" s="28">
        <v>0</v>
      </c>
      <c r="S177" s="21" t="s">
        <v>122</v>
      </c>
      <c r="T177" s="68"/>
      <c r="U177" s="20">
        <f t="shared" si="10"/>
        <v>0</v>
      </c>
      <c r="W177" s="28">
        <v>0</v>
      </c>
      <c r="X177" s="21" t="s">
        <v>122</v>
      </c>
      <c r="Y177" s="68"/>
      <c r="Z177" s="20">
        <f t="shared" si="11"/>
        <v>0</v>
      </c>
    </row>
    <row r="178" spans="1:26" ht="14.4" x14ac:dyDescent="0.3">
      <c r="A178" s="32">
        <v>174</v>
      </c>
      <c r="B178" s="30">
        <v>30000021</v>
      </c>
      <c r="C178" s="31" t="s">
        <v>86</v>
      </c>
      <c r="D178" s="22" t="s">
        <v>160</v>
      </c>
      <c r="E178" s="24" t="s">
        <v>286</v>
      </c>
      <c r="F178" s="65">
        <v>175</v>
      </c>
      <c r="G178" s="28" t="s">
        <v>216</v>
      </c>
      <c r="H178" s="28">
        <v>47</v>
      </c>
      <c r="I178" s="21" t="s">
        <v>122</v>
      </c>
      <c r="J178" s="68"/>
      <c r="K178" s="20">
        <f t="shared" si="8"/>
        <v>0</v>
      </c>
      <c r="L178" s="37"/>
      <c r="M178" s="28">
        <v>47</v>
      </c>
      <c r="N178" s="21" t="s">
        <v>122</v>
      </c>
      <c r="O178" s="68"/>
      <c r="P178" s="20">
        <f t="shared" si="9"/>
        <v>0</v>
      </c>
      <c r="R178" s="28">
        <v>0</v>
      </c>
      <c r="S178" s="21" t="s">
        <v>122</v>
      </c>
      <c r="T178" s="68"/>
      <c r="U178" s="20">
        <f t="shared" si="10"/>
        <v>0</v>
      </c>
      <c r="W178" s="28">
        <v>0</v>
      </c>
      <c r="X178" s="21" t="s">
        <v>122</v>
      </c>
      <c r="Y178" s="68"/>
      <c r="Z178" s="20">
        <f t="shared" si="11"/>
        <v>0</v>
      </c>
    </row>
    <row r="179" spans="1:26" ht="14.4" x14ac:dyDescent="0.3">
      <c r="A179" s="32">
        <v>175</v>
      </c>
      <c r="B179" s="30">
        <v>30000023</v>
      </c>
      <c r="C179" s="31" t="s">
        <v>87</v>
      </c>
      <c r="D179" s="22" t="s">
        <v>160</v>
      </c>
      <c r="E179" s="24" t="s">
        <v>286</v>
      </c>
      <c r="F179" s="65">
        <v>205</v>
      </c>
      <c r="G179" s="28" t="s">
        <v>216</v>
      </c>
      <c r="H179" s="28">
        <v>2</v>
      </c>
      <c r="I179" s="21" t="s">
        <v>122</v>
      </c>
      <c r="J179" s="68"/>
      <c r="K179" s="20">
        <f t="shared" si="8"/>
        <v>0</v>
      </c>
      <c r="L179" s="37"/>
      <c r="M179" s="28">
        <v>0</v>
      </c>
      <c r="N179" s="21" t="s">
        <v>122</v>
      </c>
      <c r="O179" s="68"/>
      <c r="P179" s="20">
        <f t="shared" si="9"/>
        <v>0</v>
      </c>
      <c r="R179" s="28">
        <v>2</v>
      </c>
      <c r="S179" s="21" t="s">
        <v>122</v>
      </c>
      <c r="T179" s="68"/>
      <c r="U179" s="20">
        <f t="shared" si="10"/>
        <v>0</v>
      </c>
      <c r="W179" s="28">
        <v>0</v>
      </c>
      <c r="X179" s="21" t="s">
        <v>122</v>
      </c>
      <c r="Y179" s="68"/>
      <c r="Z179" s="20">
        <f t="shared" si="11"/>
        <v>0</v>
      </c>
    </row>
    <row r="180" spans="1:26" ht="14.4" x14ac:dyDescent="0.3">
      <c r="A180" s="32">
        <v>176</v>
      </c>
      <c r="B180" s="30">
        <v>30000417</v>
      </c>
      <c r="C180" s="31" t="s">
        <v>172</v>
      </c>
      <c r="D180" s="22" t="s">
        <v>160</v>
      </c>
      <c r="E180" s="24" t="s">
        <v>286</v>
      </c>
      <c r="F180" s="65">
        <v>225</v>
      </c>
      <c r="G180" s="28" t="s">
        <v>217</v>
      </c>
      <c r="H180" s="28">
        <v>5</v>
      </c>
      <c r="I180" s="21" t="s">
        <v>122</v>
      </c>
      <c r="J180" s="68"/>
      <c r="K180" s="20">
        <f t="shared" si="8"/>
        <v>0</v>
      </c>
      <c r="L180" s="37"/>
      <c r="M180" s="28">
        <v>5</v>
      </c>
      <c r="N180" s="21" t="s">
        <v>122</v>
      </c>
      <c r="O180" s="68"/>
      <c r="P180" s="20">
        <f t="shared" si="9"/>
        <v>0</v>
      </c>
      <c r="R180" s="28">
        <v>0</v>
      </c>
      <c r="S180" s="21" t="s">
        <v>122</v>
      </c>
      <c r="T180" s="68"/>
      <c r="U180" s="20">
        <f t="shared" si="10"/>
        <v>0</v>
      </c>
      <c r="W180" s="28">
        <v>0</v>
      </c>
      <c r="X180" s="21" t="s">
        <v>122</v>
      </c>
      <c r="Y180" s="68"/>
      <c r="Z180" s="20">
        <f t="shared" si="11"/>
        <v>0</v>
      </c>
    </row>
    <row r="181" spans="1:26" ht="14.4" x14ac:dyDescent="0.3">
      <c r="A181" s="32">
        <v>177</v>
      </c>
      <c r="B181" s="30">
        <v>30000922</v>
      </c>
      <c r="C181" s="31" t="s">
        <v>277</v>
      </c>
      <c r="D181" s="22" t="s">
        <v>160</v>
      </c>
      <c r="E181" s="24" t="s">
        <v>286</v>
      </c>
      <c r="F181" s="65">
        <v>245</v>
      </c>
      <c r="G181" s="28" t="s">
        <v>217</v>
      </c>
      <c r="H181" s="28">
        <v>1</v>
      </c>
      <c r="I181" s="21" t="s">
        <v>122</v>
      </c>
      <c r="J181" s="68"/>
      <c r="K181" s="20">
        <f t="shared" si="8"/>
        <v>0</v>
      </c>
      <c r="L181" s="37"/>
      <c r="M181" s="28">
        <v>1</v>
      </c>
      <c r="N181" s="21" t="s">
        <v>122</v>
      </c>
      <c r="O181" s="68"/>
      <c r="P181" s="20">
        <f t="shared" si="9"/>
        <v>0</v>
      </c>
      <c r="R181" s="28">
        <v>0</v>
      </c>
      <c r="S181" s="21" t="s">
        <v>122</v>
      </c>
      <c r="T181" s="68"/>
      <c r="U181" s="20">
        <f t="shared" si="10"/>
        <v>0</v>
      </c>
      <c r="W181" s="28">
        <v>0</v>
      </c>
      <c r="X181" s="21" t="s">
        <v>122</v>
      </c>
      <c r="Y181" s="68"/>
      <c r="Z181" s="20">
        <f t="shared" si="11"/>
        <v>0</v>
      </c>
    </row>
    <row r="182" spans="1:26" ht="14.4" x14ac:dyDescent="0.3">
      <c r="A182" s="32">
        <v>178</v>
      </c>
      <c r="B182" s="30">
        <v>30000418</v>
      </c>
      <c r="C182" s="31" t="s">
        <v>173</v>
      </c>
      <c r="D182" s="22" t="s">
        <v>160</v>
      </c>
      <c r="E182" s="24" t="s">
        <v>286</v>
      </c>
      <c r="F182" s="65">
        <v>265</v>
      </c>
      <c r="G182" s="28" t="s">
        <v>217</v>
      </c>
      <c r="H182" s="28">
        <v>1</v>
      </c>
      <c r="I182" s="21" t="s">
        <v>122</v>
      </c>
      <c r="J182" s="68"/>
      <c r="K182" s="20">
        <f t="shared" si="8"/>
        <v>0</v>
      </c>
      <c r="L182" s="37"/>
      <c r="M182" s="28">
        <v>1</v>
      </c>
      <c r="N182" s="21" t="s">
        <v>122</v>
      </c>
      <c r="O182" s="68"/>
      <c r="P182" s="20">
        <f t="shared" si="9"/>
        <v>0</v>
      </c>
      <c r="R182" s="28">
        <v>0</v>
      </c>
      <c r="S182" s="21" t="s">
        <v>122</v>
      </c>
      <c r="T182" s="68"/>
      <c r="U182" s="20">
        <f t="shared" si="10"/>
        <v>0</v>
      </c>
      <c r="W182" s="28">
        <v>0</v>
      </c>
      <c r="X182" s="21" t="s">
        <v>122</v>
      </c>
      <c r="Y182" s="68"/>
      <c r="Z182" s="20">
        <f t="shared" si="11"/>
        <v>0</v>
      </c>
    </row>
    <row r="183" spans="1:26" ht="14.4" x14ac:dyDescent="0.3">
      <c r="A183" s="32">
        <v>179</v>
      </c>
      <c r="B183" s="30">
        <v>30000742</v>
      </c>
      <c r="C183" s="31" t="s">
        <v>155</v>
      </c>
      <c r="D183" s="22" t="s">
        <v>160</v>
      </c>
      <c r="E183" s="24" t="s">
        <v>286</v>
      </c>
      <c r="F183" s="65">
        <v>335</v>
      </c>
      <c r="G183" s="28" t="s">
        <v>217</v>
      </c>
      <c r="H183" s="28">
        <v>6</v>
      </c>
      <c r="I183" s="21" t="s">
        <v>122</v>
      </c>
      <c r="J183" s="68"/>
      <c r="K183" s="20">
        <f t="shared" si="8"/>
        <v>0</v>
      </c>
      <c r="L183" s="37"/>
      <c r="M183" s="28">
        <v>6</v>
      </c>
      <c r="N183" s="21" t="s">
        <v>122</v>
      </c>
      <c r="O183" s="68"/>
      <c r="P183" s="20">
        <f t="shared" si="9"/>
        <v>0</v>
      </c>
      <c r="R183" s="28">
        <v>0</v>
      </c>
      <c r="S183" s="21" t="s">
        <v>122</v>
      </c>
      <c r="T183" s="68"/>
      <c r="U183" s="20">
        <f t="shared" si="10"/>
        <v>0</v>
      </c>
      <c r="W183" s="28">
        <v>0</v>
      </c>
      <c r="X183" s="21" t="s">
        <v>122</v>
      </c>
      <c r="Y183" s="68"/>
      <c r="Z183" s="20">
        <f t="shared" si="11"/>
        <v>0</v>
      </c>
    </row>
    <row r="184" spans="1:26" ht="14.4" x14ac:dyDescent="0.3">
      <c r="A184" s="32">
        <v>180</v>
      </c>
      <c r="B184" s="30">
        <v>30000024</v>
      </c>
      <c r="C184" s="31" t="s">
        <v>88</v>
      </c>
      <c r="D184" s="22" t="s">
        <v>160</v>
      </c>
      <c r="E184" s="24" t="s">
        <v>286</v>
      </c>
      <c r="F184" s="65">
        <v>65</v>
      </c>
      <c r="G184" s="28" t="s">
        <v>218</v>
      </c>
      <c r="H184" s="28">
        <v>494</v>
      </c>
      <c r="I184" s="21" t="s">
        <v>122</v>
      </c>
      <c r="J184" s="68"/>
      <c r="K184" s="20">
        <f t="shared" si="8"/>
        <v>0</v>
      </c>
      <c r="L184" s="37"/>
      <c r="M184" s="28">
        <v>0</v>
      </c>
      <c r="N184" s="21" t="s">
        <v>122</v>
      </c>
      <c r="O184" s="68"/>
      <c r="P184" s="20">
        <f t="shared" si="9"/>
        <v>0</v>
      </c>
      <c r="R184" s="28">
        <v>153</v>
      </c>
      <c r="S184" s="21" t="s">
        <v>122</v>
      </c>
      <c r="T184" s="68"/>
      <c r="U184" s="20">
        <f t="shared" si="10"/>
        <v>0</v>
      </c>
      <c r="W184" s="28">
        <v>341</v>
      </c>
      <c r="X184" s="21" t="s">
        <v>122</v>
      </c>
      <c r="Y184" s="68"/>
      <c r="Z184" s="20">
        <f t="shared" si="11"/>
        <v>0</v>
      </c>
    </row>
    <row r="185" spans="1:26" ht="14.4" x14ac:dyDescent="0.3">
      <c r="A185" s="32">
        <v>181</v>
      </c>
      <c r="B185" s="30">
        <v>30000025</v>
      </c>
      <c r="C185" s="31" t="s">
        <v>89</v>
      </c>
      <c r="D185" s="22" t="s">
        <v>160</v>
      </c>
      <c r="E185" s="24" t="s">
        <v>286</v>
      </c>
      <c r="F185" s="65">
        <v>70</v>
      </c>
      <c r="G185" s="28" t="s">
        <v>218</v>
      </c>
      <c r="H185" s="28">
        <v>182</v>
      </c>
      <c r="I185" s="21" t="s">
        <v>122</v>
      </c>
      <c r="J185" s="68"/>
      <c r="K185" s="20">
        <f t="shared" si="8"/>
        <v>0</v>
      </c>
      <c r="L185" s="37"/>
      <c r="M185" s="28">
        <v>8</v>
      </c>
      <c r="N185" s="21" t="s">
        <v>122</v>
      </c>
      <c r="O185" s="68"/>
      <c r="P185" s="20">
        <f t="shared" si="9"/>
        <v>0</v>
      </c>
      <c r="R185" s="28">
        <v>76</v>
      </c>
      <c r="S185" s="21" t="s">
        <v>122</v>
      </c>
      <c r="T185" s="68"/>
      <c r="U185" s="20">
        <f t="shared" si="10"/>
        <v>0</v>
      </c>
      <c r="W185" s="28">
        <v>98</v>
      </c>
      <c r="X185" s="21" t="s">
        <v>122</v>
      </c>
      <c r="Y185" s="68"/>
      <c r="Z185" s="20">
        <f t="shared" si="11"/>
        <v>0</v>
      </c>
    </row>
    <row r="186" spans="1:26" ht="14.4" x14ac:dyDescent="0.3">
      <c r="A186" s="32">
        <v>182</v>
      </c>
      <c r="B186" s="30">
        <v>30000026</v>
      </c>
      <c r="C186" s="31" t="s">
        <v>90</v>
      </c>
      <c r="D186" s="22" t="s">
        <v>160</v>
      </c>
      <c r="E186" s="24" t="s">
        <v>286</v>
      </c>
      <c r="F186" s="65">
        <v>75</v>
      </c>
      <c r="G186" s="28" t="s">
        <v>218</v>
      </c>
      <c r="H186" s="28">
        <v>5</v>
      </c>
      <c r="I186" s="21" t="s">
        <v>122</v>
      </c>
      <c r="J186" s="68"/>
      <c r="K186" s="20">
        <f t="shared" si="8"/>
        <v>0</v>
      </c>
      <c r="L186" s="37"/>
      <c r="M186" s="28">
        <v>5</v>
      </c>
      <c r="N186" s="21" t="s">
        <v>122</v>
      </c>
      <c r="O186" s="68"/>
      <c r="P186" s="20">
        <f t="shared" si="9"/>
        <v>0</v>
      </c>
      <c r="R186" s="28">
        <v>0</v>
      </c>
      <c r="S186" s="21" t="s">
        <v>122</v>
      </c>
      <c r="T186" s="68"/>
      <c r="U186" s="20">
        <f t="shared" si="10"/>
        <v>0</v>
      </c>
      <c r="W186" s="28">
        <v>0</v>
      </c>
      <c r="X186" s="21" t="s">
        <v>122</v>
      </c>
      <c r="Y186" s="68"/>
      <c r="Z186" s="20">
        <f t="shared" si="11"/>
        <v>0</v>
      </c>
    </row>
    <row r="187" spans="1:26" ht="14.4" x14ac:dyDescent="0.3">
      <c r="A187" s="32">
        <v>183</v>
      </c>
      <c r="B187" s="30">
        <v>30000027</v>
      </c>
      <c r="C187" s="31" t="s">
        <v>151</v>
      </c>
      <c r="D187" s="22" t="s">
        <v>160</v>
      </c>
      <c r="E187" s="24" t="s">
        <v>286</v>
      </c>
      <c r="F187" s="65">
        <v>80</v>
      </c>
      <c r="G187" s="28" t="s">
        <v>218</v>
      </c>
      <c r="H187" s="28">
        <v>1</v>
      </c>
      <c r="I187" s="21" t="s">
        <v>122</v>
      </c>
      <c r="J187" s="68"/>
      <c r="K187" s="20">
        <f t="shared" si="8"/>
        <v>0</v>
      </c>
      <c r="L187" s="37"/>
      <c r="M187" s="28">
        <v>0</v>
      </c>
      <c r="N187" s="21" t="s">
        <v>122</v>
      </c>
      <c r="O187" s="68"/>
      <c r="P187" s="20">
        <f t="shared" si="9"/>
        <v>0</v>
      </c>
      <c r="R187" s="28">
        <v>1</v>
      </c>
      <c r="S187" s="21" t="s">
        <v>122</v>
      </c>
      <c r="T187" s="68"/>
      <c r="U187" s="20">
        <f t="shared" si="10"/>
        <v>0</v>
      </c>
      <c r="W187" s="28">
        <v>0</v>
      </c>
      <c r="X187" s="21" t="s">
        <v>122</v>
      </c>
      <c r="Y187" s="68"/>
      <c r="Z187" s="20">
        <f t="shared" si="11"/>
        <v>0</v>
      </c>
    </row>
    <row r="188" spans="1:26" ht="14.4" x14ac:dyDescent="0.3">
      <c r="A188" s="32">
        <v>184</v>
      </c>
      <c r="B188" s="30">
        <v>30000029</v>
      </c>
      <c r="C188" s="31" t="s">
        <v>278</v>
      </c>
      <c r="D188" s="22" t="s">
        <v>160</v>
      </c>
      <c r="E188" s="24" t="s">
        <v>286</v>
      </c>
      <c r="F188" s="65">
        <v>85</v>
      </c>
      <c r="G188" s="28" t="s">
        <v>218</v>
      </c>
      <c r="H188" s="28">
        <v>1</v>
      </c>
      <c r="I188" s="21" t="s">
        <v>122</v>
      </c>
      <c r="J188" s="68"/>
      <c r="K188" s="20">
        <f t="shared" si="8"/>
        <v>0</v>
      </c>
      <c r="L188" s="37"/>
      <c r="M188" s="28">
        <v>0</v>
      </c>
      <c r="N188" s="21" t="s">
        <v>122</v>
      </c>
      <c r="O188" s="68"/>
      <c r="P188" s="20">
        <f t="shared" si="9"/>
        <v>0</v>
      </c>
      <c r="R188" s="28">
        <v>0</v>
      </c>
      <c r="S188" s="21" t="s">
        <v>122</v>
      </c>
      <c r="T188" s="68"/>
      <c r="U188" s="20">
        <f t="shared" si="10"/>
        <v>0</v>
      </c>
      <c r="W188" s="28">
        <v>1</v>
      </c>
      <c r="X188" s="21" t="s">
        <v>122</v>
      </c>
      <c r="Y188" s="68"/>
      <c r="Z188" s="20">
        <f t="shared" si="11"/>
        <v>0</v>
      </c>
    </row>
    <row r="189" spans="1:26" ht="14.4" x14ac:dyDescent="0.3">
      <c r="A189" s="32">
        <v>185</v>
      </c>
      <c r="B189" s="30">
        <v>30000031</v>
      </c>
      <c r="C189" s="31" t="s">
        <v>91</v>
      </c>
      <c r="D189" s="22" t="s">
        <v>160</v>
      </c>
      <c r="E189" s="24" t="s">
        <v>286</v>
      </c>
      <c r="F189" s="65">
        <v>100</v>
      </c>
      <c r="G189" s="28" t="s">
        <v>219</v>
      </c>
      <c r="H189" s="28">
        <v>1</v>
      </c>
      <c r="I189" s="21" t="s">
        <v>122</v>
      </c>
      <c r="J189" s="68"/>
      <c r="K189" s="20">
        <f t="shared" si="8"/>
        <v>0</v>
      </c>
      <c r="L189" s="37"/>
      <c r="M189" s="28">
        <v>0</v>
      </c>
      <c r="N189" s="21" t="s">
        <v>122</v>
      </c>
      <c r="O189" s="68"/>
      <c r="P189" s="20">
        <f t="shared" si="9"/>
        <v>0</v>
      </c>
      <c r="R189" s="28">
        <v>1</v>
      </c>
      <c r="S189" s="21" t="s">
        <v>122</v>
      </c>
      <c r="T189" s="68"/>
      <c r="U189" s="20">
        <f t="shared" si="10"/>
        <v>0</v>
      </c>
      <c r="W189" s="28">
        <v>0</v>
      </c>
      <c r="X189" s="21" t="s">
        <v>122</v>
      </c>
      <c r="Y189" s="68"/>
      <c r="Z189" s="20">
        <f t="shared" si="11"/>
        <v>0</v>
      </c>
    </row>
    <row r="190" spans="1:26" ht="14.4" x14ac:dyDescent="0.3">
      <c r="A190" s="32">
        <v>186</v>
      </c>
      <c r="B190" s="30">
        <v>30000033</v>
      </c>
      <c r="C190" s="31" t="s">
        <v>92</v>
      </c>
      <c r="D190" s="22" t="s">
        <v>160</v>
      </c>
      <c r="E190" s="24" t="s">
        <v>286</v>
      </c>
      <c r="F190" s="65">
        <v>110</v>
      </c>
      <c r="G190" s="28" t="s">
        <v>219</v>
      </c>
      <c r="H190" s="28">
        <v>1</v>
      </c>
      <c r="I190" s="21" t="s">
        <v>122</v>
      </c>
      <c r="J190" s="68"/>
      <c r="K190" s="20">
        <f t="shared" si="8"/>
        <v>0</v>
      </c>
      <c r="L190" s="37"/>
      <c r="M190" s="28">
        <v>0</v>
      </c>
      <c r="N190" s="21" t="s">
        <v>122</v>
      </c>
      <c r="O190" s="68"/>
      <c r="P190" s="20">
        <f t="shared" si="9"/>
        <v>0</v>
      </c>
      <c r="R190" s="28">
        <v>1</v>
      </c>
      <c r="S190" s="21" t="s">
        <v>122</v>
      </c>
      <c r="T190" s="68"/>
      <c r="U190" s="20">
        <f t="shared" si="10"/>
        <v>0</v>
      </c>
      <c r="W190" s="28">
        <v>0</v>
      </c>
      <c r="X190" s="21" t="s">
        <v>122</v>
      </c>
      <c r="Y190" s="68"/>
      <c r="Z190" s="20">
        <f t="shared" si="11"/>
        <v>0</v>
      </c>
    </row>
    <row r="191" spans="1:26" ht="14.4" x14ac:dyDescent="0.3">
      <c r="A191" s="32">
        <v>187</v>
      </c>
      <c r="B191" s="30">
        <v>30000034</v>
      </c>
      <c r="C191" s="31" t="s">
        <v>93</v>
      </c>
      <c r="D191" s="22" t="s">
        <v>160</v>
      </c>
      <c r="E191" s="24" t="s">
        <v>286</v>
      </c>
      <c r="F191" s="65">
        <v>115</v>
      </c>
      <c r="G191" s="28" t="s">
        <v>219</v>
      </c>
      <c r="H191" s="28">
        <v>25</v>
      </c>
      <c r="I191" s="21" t="s">
        <v>122</v>
      </c>
      <c r="J191" s="68"/>
      <c r="K191" s="20">
        <f t="shared" si="8"/>
        <v>0</v>
      </c>
      <c r="L191" s="37"/>
      <c r="M191" s="28">
        <v>3</v>
      </c>
      <c r="N191" s="21" t="s">
        <v>122</v>
      </c>
      <c r="O191" s="68"/>
      <c r="P191" s="20">
        <f t="shared" si="9"/>
        <v>0</v>
      </c>
      <c r="R191" s="28">
        <v>22</v>
      </c>
      <c r="S191" s="21" t="s">
        <v>122</v>
      </c>
      <c r="T191" s="68"/>
      <c r="U191" s="20">
        <f t="shared" si="10"/>
        <v>0</v>
      </c>
      <c r="W191" s="28">
        <v>0</v>
      </c>
      <c r="X191" s="21" t="s">
        <v>122</v>
      </c>
      <c r="Y191" s="68"/>
      <c r="Z191" s="20">
        <f t="shared" si="11"/>
        <v>0</v>
      </c>
    </row>
    <row r="192" spans="1:26" ht="14.4" x14ac:dyDescent="0.3">
      <c r="A192" s="32">
        <v>188</v>
      </c>
      <c r="B192" s="30">
        <v>30000035</v>
      </c>
      <c r="C192" s="31" t="s">
        <v>279</v>
      </c>
      <c r="D192" s="22" t="s">
        <v>160</v>
      </c>
      <c r="E192" s="24" t="s">
        <v>286</v>
      </c>
      <c r="F192" s="65">
        <v>120</v>
      </c>
      <c r="G192" s="28" t="s">
        <v>219</v>
      </c>
      <c r="H192" s="28">
        <v>1</v>
      </c>
      <c r="I192" s="21" t="s">
        <v>122</v>
      </c>
      <c r="J192" s="68"/>
      <c r="K192" s="20">
        <f t="shared" si="8"/>
        <v>0</v>
      </c>
      <c r="L192" s="37"/>
      <c r="M192" s="28">
        <v>1</v>
      </c>
      <c r="N192" s="21" t="s">
        <v>122</v>
      </c>
      <c r="O192" s="68"/>
      <c r="P192" s="20">
        <f t="shared" si="9"/>
        <v>0</v>
      </c>
      <c r="R192" s="28">
        <v>0</v>
      </c>
      <c r="S192" s="21" t="s">
        <v>122</v>
      </c>
      <c r="T192" s="68"/>
      <c r="U192" s="20">
        <f t="shared" si="10"/>
        <v>0</v>
      </c>
      <c r="W192" s="28">
        <v>0</v>
      </c>
      <c r="X192" s="21" t="s">
        <v>122</v>
      </c>
      <c r="Y192" s="68"/>
      <c r="Z192" s="20">
        <f t="shared" si="11"/>
        <v>0</v>
      </c>
    </row>
    <row r="193" spans="1:26" ht="14.4" x14ac:dyDescent="0.3">
      <c r="A193" s="32">
        <v>189</v>
      </c>
      <c r="B193" s="30">
        <v>30000036</v>
      </c>
      <c r="C193" s="31" t="s">
        <v>94</v>
      </c>
      <c r="D193" s="22" t="s">
        <v>160</v>
      </c>
      <c r="E193" s="24" t="s">
        <v>286</v>
      </c>
      <c r="F193" s="65">
        <v>125</v>
      </c>
      <c r="G193" s="28" t="s">
        <v>219</v>
      </c>
      <c r="H193" s="28">
        <v>13</v>
      </c>
      <c r="I193" s="21" t="s">
        <v>122</v>
      </c>
      <c r="J193" s="68"/>
      <c r="K193" s="20">
        <f t="shared" si="8"/>
        <v>0</v>
      </c>
      <c r="L193" s="37"/>
      <c r="M193" s="28">
        <v>0</v>
      </c>
      <c r="N193" s="21" t="s">
        <v>122</v>
      </c>
      <c r="O193" s="68"/>
      <c r="P193" s="20">
        <f t="shared" si="9"/>
        <v>0</v>
      </c>
      <c r="R193" s="28">
        <v>3</v>
      </c>
      <c r="S193" s="21" t="s">
        <v>122</v>
      </c>
      <c r="T193" s="68"/>
      <c r="U193" s="20">
        <f t="shared" si="10"/>
        <v>0</v>
      </c>
      <c r="W193" s="28">
        <v>10</v>
      </c>
      <c r="X193" s="21" t="s">
        <v>122</v>
      </c>
      <c r="Y193" s="68"/>
      <c r="Z193" s="20">
        <f t="shared" si="11"/>
        <v>0</v>
      </c>
    </row>
    <row r="194" spans="1:26" ht="14.4" x14ac:dyDescent="0.3">
      <c r="A194" s="32">
        <v>190</v>
      </c>
      <c r="B194" s="30">
        <v>30001011</v>
      </c>
      <c r="C194" s="31" t="s">
        <v>280</v>
      </c>
      <c r="D194" s="22" t="s">
        <v>160</v>
      </c>
      <c r="E194" s="24" t="s">
        <v>286</v>
      </c>
      <c r="F194" s="65">
        <v>130</v>
      </c>
      <c r="G194" s="28" t="s">
        <v>219</v>
      </c>
      <c r="H194" s="28">
        <v>1</v>
      </c>
      <c r="I194" s="21" t="s">
        <v>122</v>
      </c>
      <c r="J194" s="68"/>
      <c r="K194" s="20">
        <f t="shared" si="8"/>
        <v>0</v>
      </c>
      <c r="L194" s="37"/>
      <c r="M194" s="28">
        <v>0</v>
      </c>
      <c r="N194" s="21" t="s">
        <v>122</v>
      </c>
      <c r="O194" s="68"/>
      <c r="P194" s="20">
        <f t="shared" si="9"/>
        <v>0</v>
      </c>
      <c r="R194" s="28">
        <v>1</v>
      </c>
      <c r="S194" s="21" t="s">
        <v>122</v>
      </c>
      <c r="T194" s="68"/>
      <c r="U194" s="20">
        <f t="shared" si="10"/>
        <v>0</v>
      </c>
      <c r="W194" s="28">
        <v>0</v>
      </c>
      <c r="X194" s="21" t="s">
        <v>122</v>
      </c>
      <c r="Y194" s="68"/>
      <c r="Z194" s="20">
        <f t="shared" si="11"/>
        <v>0</v>
      </c>
    </row>
    <row r="195" spans="1:26" ht="14.4" x14ac:dyDescent="0.3">
      <c r="A195" s="32">
        <v>191</v>
      </c>
      <c r="B195" s="30">
        <v>30000791</v>
      </c>
      <c r="C195" s="31" t="s">
        <v>138</v>
      </c>
      <c r="D195" s="22" t="s">
        <v>160</v>
      </c>
      <c r="E195" s="24" t="s">
        <v>286</v>
      </c>
      <c r="F195" s="65">
        <v>135</v>
      </c>
      <c r="G195" s="28" t="s">
        <v>219</v>
      </c>
      <c r="H195" s="28">
        <v>39</v>
      </c>
      <c r="I195" s="21" t="s">
        <v>122</v>
      </c>
      <c r="J195" s="68"/>
      <c r="K195" s="20">
        <f t="shared" si="8"/>
        <v>0</v>
      </c>
      <c r="L195" s="37"/>
      <c r="M195" s="28">
        <v>0</v>
      </c>
      <c r="N195" s="21" t="s">
        <v>122</v>
      </c>
      <c r="O195" s="68"/>
      <c r="P195" s="20">
        <f t="shared" si="9"/>
        <v>0</v>
      </c>
      <c r="R195" s="28">
        <v>2</v>
      </c>
      <c r="S195" s="21" t="s">
        <v>122</v>
      </c>
      <c r="T195" s="68"/>
      <c r="U195" s="20">
        <f t="shared" si="10"/>
        <v>0</v>
      </c>
      <c r="W195" s="28">
        <v>37</v>
      </c>
      <c r="X195" s="21" t="s">
        <v>122</v>
      </c>
      <c r="Y195" s="68"/>
      <c r="Z195" s="20">
        <f t="shared" si="11"/>
        <v>0</v>
      </c>
    </row>
    <row r="196" spans="1:26" ht="14.4" x14ac:dyDescent="0.3">
      <c r="A196" s="32">
        <v>192</v>
      </c>
      <c r="B196" s="30">
        <v>30001014</v>
      </c>
      <c r="C196" s="31" t="s">
        <v>281</v>
      </c>
      <c r="D196" s="22" t="s">
        <v>160</v>
      </c>
      <c r="E196" s="24" t="s">
        <v>286</v>
      </c>
      <c r="F196" s="65">
        <v>150</v>
      </c>
      <c r="G196" s="28" t="s">
        <v>219</v>
      </c>
      <c r="H196" s="28">
        <v>3</v>
      </c>
      <c r="I196" s="21" t="s">
        <v>122</v>
      </c>
      <c r="J196" s="68"/>
      <c r="K196" s="20">
        <f t="shared" si="8"/>
        <v>0</v>
      </c>
      <c r="L196" s="37"/>
      <c r="M196" s="28">
        <v>0</v>
      </c>
      <c r="N196" s="21" t="s">
        <v>122</v>
      </c>
      <c r="O196" s="68"/>
      <c r="P196" s="20">
        <f t="shared" si="9"/>
        <v>0</v>
      </c>
      <c r="R196" s="28">
        <v>0</v>
      </c>
      <c r="S196" s="21" t="s">
        <v>122</v>
      </c>
      <c r="T196" s="68"/>
      <c r="U196" s="20">
        <f t="shared" si="10"/>
        <v>0</v>
      </c>
      <c r="W196" s="28">
        <v>3</v>
      </c>
      <c r="X196" s="21" t="s">
        <v>122</v>
      </c>
      <c r="Y196" s="68"/>
      <c r="Z196" s="20">
        <f t="shared" si="11"/>
        <v>0</v>
      </c>
    </row>
    <row r="197" spans="1:26" ht="14.4" x14ac:dyDescent="0.3">
      <c r="A197" s="32">
        <v>193</v>
      </c>
      <c r="B197" s="30">
        <v>30001019</v>
      </c>
      <c r="C197" s="31" t="s">
        <v>282</v>
      </c>
      <c r="D197" s="22" t="s">
        <v>160</v>
      </c>
      <c r="E197" s="24" t="s">
        <v>286</v>
      </c>
      <c r="F197" s="65">
        <v>190</v>
      </c>
      <c r="G197" s="28" t="s">
        <v>220</v>
      </c>
      <c r="H197" s="28">
        <v>2</v>
      </c>
      <c r="I197" s="21" t="s">
        <v>122</v>
      </c>
      <c r="J197" s="68"/>
      <c r="K197" s="20">
        <f t="shared" ref="K197:K223" si="12">J197*H197</f>
        <v>0</v>
      </c>
      <c r="L197" s="37"/>
      <c r="M197" s="28">
        <v>1</v>
      </c>
      <c r="N197" s="21" t="s">
        <v>122</v>
      </c>
      <c r="O197" s="68"/>
      <c r="P197" s="20">
        <f t="shared" ref="P197:P222" si="13">O197*M197</f>
        <v>0</v>
      </c>
      <c r="R197" s="28">
        <v>1</v>
      </c>
      <c r="S197" s="21" t="s">
        <v>122</v>
      </c>
      <c r="T197" s="68"/>
      <c r="U197" s="20">
        <f t="shared" ref="U197:U222" si="14">T197*R197</f>
        <v>0</v>
      </c>
      <c r="W197" s="28">
        <v>0</v>
      </c>
      <c r="X197" s="21" t="s">
        <v>122</v>
      </c>
      <c r="Y197" s="68"/>
      <c r="Z197" s="20">
        <f t="shared" ref="Z197:Z222" si="15">Y197*W197</f>
        <v>0</v>
      </c>
    </row>
    <row r="198" spans="1:26" ht="14.4" x14ac:dyDescent="0.3">
      <c r="A198" s="32">
        <v>194</v>
      </c>
      <c r="B198" s="30">
        <v>30000841</v>
      </c>
      <c r="C198" s="31" t="s">
        <v>283</v>
      </c>
      <c r="D198" s="22" t="s">
        <v>160</v>
      </c>
      <c r="E198" s="24" t="s">
        <v>286</v>
      </c>
      <c r="F198" s="65">
        <v>210</v>
      </c>
      <c r="G198" s="28" t="s">
        <v>220</v>
      </c>
      <c r="H198" s="28">
        <v>2</v>
      </c>
      <c r="I198" s="21" t="s">
        <v>122</v>
      </c>
      <c r="J198" s="68"/>
      <c r="K198" s="20">
        <f t="shared" si="12"/>
        <v>0</v>
      </c>
      <c r="L198" s="37"/>
      <c r="M198" s="28">
        <v>0</v>
      </c>
      <c r="N198" s="21" t="s">
        <v>122</v>
      </c>
      <c r="O198" s="68"/>
      <c r="P198" s="20">
        <f t="shared" si="13"/>
        <v>0</v>
      </c>
      <c r="R198" s="28">
        <v>0</v>
      </c>
      <c r="S198" s="21" t="s">
        <v>122</v>
      </c>
      <c r="T198" s="68"/>
      <c r="U198" s="20">
        <f t="shared" si="14"/>
        <v>0</v>
      </c>
      <c r="W198" s="28">
        <v>2</v>
      </c>
      <c r="X198" s="21" t="s">
        <v>122</v>
      </c>
      <c r="Y198" s="68"/>
      <c r="Z198" s="20">
        <f t="shared" si="15"/>
        <v>0</v>
      </c>
    </row>
    <row r="199" spans="1:26" ht="14.4" x14ac:dyDescent="0.3">
      <c r="A199" s="32">
        <v>195</v>
      </c>
      <c r="B199" s="30">
        <v>30000364</v>
      </c>
      <c r="C199" s="31" t="s">
        <v>103</v>
      </c>
      <c r="D199" s="22" t="s">
        <v>160</v>
      </c>
      <c r="E199" s="24" t="s">
        <v>286</v>
      </c>
      <c r="F199" s="65">
        <v>240</v>
      </c>
      <c r="G199" s="28" t="s">
        <v>221</v>
      </c>
      <c r="H199" s="28">
        <v>1</v>
      </c>
      <c r="I199" s="21" t="s">
        <v>122</v>
      </c>
      <c r="J199" s="68"/>
      <c r="K199" s="20">
        <f t="shared" si="12"/>
        <v>0</v>
      </c>
      <c r="L199" s="37"/>
      <c r="M199" s="28">
        <v>0</v>
      </c>
      <c r="N199" s="21" t="s">
        <v>122</v>
      </c>
      <c r="O199" s="68"/>
      <c r="P199" s="20">
        <f t="shared" si="13"/>
        <v>0</v>
      </c>
      <c r="R199" s="28">
        <v>1</v>
      </c>
      <c r="S199" s="21" t="s">
        <v>122</v>
      </c>
      <c r="T199" s="68"/>
      <c r="U199" s="20">
        <f t="shared" si="14"/>
        <v>0</v>
      </c>
      <c r="W199" s="28">
        <v>0</v>
      </c>
      <c r="X199" s="21" t="s">
        <v>122</v>
      </c>
      <c r="Y199" s="68"/>
      <c r="Z199" s="20">
        <f t="shared" si="15"/>
        <v>0</v>
      </c>
    </row>
    <row r="200" spans="1:26" ht="14.4" x14ac:dyDescent="0.3">
      <c r="A200" s="32">
        <v>196</v>
      </c>
      <c r="B200" s="30">
        <v>30000693</v>
      </c>
      <c r="C200" s="31" t="s">
        <v>137</v>
      </c>
      <c r="D200" s="22" t="s">
        <v>160</v>
      </c>
      <c r="E200" s="24" t="s">
        <v>286</v>
      </c>
      <c r="F200" s="65">
        <v>260</v>
      </c>
      <c r="G200" s="28" t="s">
        <v>221</v>
      </c>
      <c r="H200" s="28">
        <v>5</v>
      </c>
      <c r="I200" s="21" t="s">
        <v>122</v>
      </c>
      <c r="J200" s="68"/>
      <c r="K200" s="20">
        <f t="shared" si="12"/>
        <v>0</v>
      </c>
      <c r="L200" s="37"/>
      <c r="M200" s="28">
        <v>0</v>
      </c>
      <c r="N200" s="21" t="s">
        <v>122</v>
      </c>
      <c r="O200" s="68"/>
      <c r="P200" s="20">
        <f t="shared" si="13"/>
        <v>0</v>
      </c>
      <c r="R200" s="28">
        <v>0</v>
      </c>
      <c r="S200" s="21" t="s">
        <v>122</v>
      </c>
      <c r="T200" s="68"/>
      <c r="U200" s="20">
        <f t="shared" si="14"/>
        <v>0</v>
      </c>
      <c r="W200" s="28">
        <v>5</v>
      </c>
      <c r="X200" s="21" t="s">
        <v>122</v>
      </c>
      <c r="Y200" s="68"/>
      <c r="Z200" s="20">
        <f t="shared" si="15"/>
        <v>0</v>
      </c>
    </row>
    <row r="201" spans="1:26" ht="14.4" x14ac:dyDescent="0.3">
      <c r="A201" s="32">
        <v>197</v>
      </c>
      <c r="B201" s="30">
        <v>30000037</v>
      </c>
      <c r="C201" s="31" t="s">
        <v>170</v>
      </c>
      <c r="D201" s="22" t="s">
        <v>160</v>
      </c>
      <c r="E201" s="24" t="s">
        <v>286</v>
      </c>
      <c r="F201" s="65">
        <v>450</v>
      </c>
      <c r="G201" s="28" t="s">
        <v>222</v>
      </c>
      <c r="H201" s="28">
        <v>1</v>
      </c>
      <c r="I201" s="21" t="s">
        <v>122</v>
      </c>
      <c r="J201" s="68"/>
      <c r="K201" s="20">
        <f t="shared" si="12"/>
        <v>0</v>
      </c>
      <c r="L201" s="37"/>
      <c r="M201" s="28">
        <v>0</v>
      </c>
      <c r="N201" s="21" t="s">
        <v>122</v>
      </c>
      <c r="O201" s="68"/>
      <c r="P201" s="20">
        <f t="shared" si="13"/>
        <v>0</v>
      </c>
      <c r="R201" s="28">
        <v>1</v>
      </c>
      <c r="S201" s="21" t="s">
        <v>122</v>
      </c>
      <c r="T201" s="68"/>
      <c r="U201" s="20">
        <f t="shared" si="14"/>
        <v>0</v>
      </c>
      <c r="W201" s="28">
        <v>0</v>
      </c>
      <c r="X201" s="21" t="s">
        <v>122</v>
      </c>
      <c r="Y201" s="68"/>
      <c r="Z201" s="20">
        <f t="shared" si="15"/>
        <v>0</v>
      </c>
    </row>
    <row r="202" spans="1:26" ht="14.4" x14ac:dyDescent="0.3">
      <c r="A202" s="32">
        <v>198</v>
      </c>
      <c r="B202" s="30">
        <v>30000365</v>
      </c>
      <c r="C202" s="31" t="s">
        <v>152</v>
      </c>
      <c r="D202" s="22" t="s">
        <v>160</v>
      </c>
      <c r="E202" s="24" t="s">
        <v>286</v>
      </c>
      <c r="F202" s="65">
        <v>640</v>
      </c>
      <c r="G202" s="28" t="s">
        <v>222</v>
      </c>
      <c r="H202" s="28">
        <v>3</v>
      </c>
      <c r="I202" s="21" t="s">
        <v>122</v>
      </c>
      <c r="J202" s="68"/>
      <c r="K202" s="20">
        <f t="shared" si="12"/>
        <v>0</v>
      </c>
      <c r="L202" s="37"/>
      <c r="M202" s="28">
        <v>0</v>
      </c>
      <c r="N202" s="21" t="s">
        <v>122</v>
      </c>
      <c r="O202" s="68"/>
      <c r="P202" s="20">
        <f t="shared" si="13"/>
        <v>0</v>
      </c>
      <c r="R202" s="28">
        <v>0</v>
      </c>
      <c r="S202" s="21" t="s">
        <v>122</v>
      </c>
      <c r="T202" s="68"/>
      <c r="U202" s="20">
        <f t="shared" si="14"/>
        <v>0</v>
      </c>
      <c r="W202" s="28">
        <v>3</v>
      </c>
      <c r="X202" s="21" t="s">
        <v>122</v>
      </c>
      <c r="Y202" s="68"/>
      <c r="Z202" s="20">
        <f t="shared" si="15"/>
        <v>0</v>
      </c>
    </row>
    <row r="203" spans="1:26" ht="14.4" x14ac:dyDescent="0.3">
      <c r="A203" s="32">
        <v>199</v>
      </c>
      <c r="B203" s="30">
        <v>30000045</v>
      </c>
      <c r="C203" s="31" t="s">
        <v>99</v>
      </c>
      <c r="D203" s="22" t="s">
        <v>160</v>
      </c>
      <c r="E203" s="24" t="s">
        <v>286</v>
      </c>
      <c r="F203" s="65">
        <v>7</v>
      </c>
      <c r="G203" s="28" t="s">
        <v>99</v>
      </c>
      <c r="H203" s="28">
        <v>19</v>
      </c>
      <c r="I203" s="21" t="s">
        <v>122</v>
      </c>
      <c r="J203" s="68"/>
      <c r="K203" s="20">
        <f t="shared" si="12"/>
        <v>0</v>
      </c>
      <c r="L203" s="37"/>
      <c r="M203" s="28">
        <v>0</v>
      </c>
      <c r="N203" s="21" t="s">
        <v>122</v>
      </c>
      <c r="O203" s="68"/>
      <c r="P203" s="20">
        <f t="shared" si="13"/>
        <v>0</v>
      </c>
      <c r="R203" s="28">
        <v>19</v>
      </c>
      <c r="S203" s="21" t="s">
        <v>122</v>
      </c>
      <c r="T203" s="68"/>
      <c r="U203" s="20">
        <f t="shared" si="14"/>
        <v>0</v>
      </c>
      <c r="W203" s="28">
        <v>0</v>
      </c>
      <c r="X203" s="21" t="s">
        <v>122</v>
      </c>
      <c r="Y203" s="68"/>
      <c r="Z203" s="20">
        <f t="shared" si="15"/>
        <v>0</v>
      </c>
    </row>
    <row r="204" spans="1:26" ht="14.4" x14ac:dyDescent="0.3">
      <c r="A204" s="32">
        <v>200</v>
      </c>
      <c r="B204" s="30">
        <v>30000046</v>
      </c>
      <c r="C204" s="31" t="s">
        <v>100</v>
      </c>
      <c r="D204" s="22" t="s">
        <v>160</v>
      </c>
      <c r="E204" s="24" t="s">
        <v>286</v>
      </c>
      <c r="F204" s="65">
        <v>12</v>
      </c>
      <c r="G204" s="28" t="s">
        <v>100</v>
      </c>
      <c r="H204" s="28">
        <v>8806</v>
      </c>
      <c r="I204" s="21" t="s">
        <v>122</v>
      </c>
      <c r="J204" s="68"/>
      <c r="K204" s="20">
        <f t="shared" si="12"/>
        <v>0</v>
      </c>
      <c r="L204" s="37"/>
      <c r="M204" s="28">
        <v>2684</v>
      </c>
      <c r="N204" s="21" t="s">
        <v>122</v>
      </c>
      <c r="O204" s="68"/>
      <c r="P204" s="20">
        <f t="shared" si="13"/>
        <v>0</v>
      </c>
      <c r="R204" s="28">
        <v>4793</v>
      </c>
      <c r="S204" s="21" t="s">
        <v>122</v>
      </c>
      <c r="T204" s="68"/>
      <c r="U204" s="20">
        <f t="shared" si="14"/>
        <v>0</v>
      </c>
      <c r="W204" s="28">
        <v>1329</v>
      </c>
      <c r="X204" s="21" t="s">
        <v>122</v>
      </c>
      <c r="Y204" s="68"/>
      <c r="Z204" s="20">
        <f t="shared" si="15"/>
        <v>0</v>
      </c>
    </row>
    <row r="205" spans="1:26" ht="14.4" x14ac:dyDescent="0.3">
      <c r="A205" s="32">
        <v>201</v>
      </c>
      <c r="B205" s="30">
        <v>30000047</v>
      </c>
      <c r="C205" s="31" t="s">
        <v>101</v>
      </c>
      <c r="D205" s="22" t="s">
        <v>160</v>
      </c>
      <c r="E205" s="24" t="s">
        <v>286</v>
      </c>
      <c r="F205" s="65">
        <v>11</v>
      </c>
      <c r="G205" s="28" t="s">
        <v>223</v>
      </c>
      <c r="H205" s="28">
        <v>1</v>
      </c>
      <c r="I205" s="21" t="s">
        <v>122</v>
      </c>
      <c r="J205" s="68"/>
      <c r="K205" s="20">
        <f t="shared" si="12"/>
        <v>0</v>
      </c>
      <c r="L205" s="37"/>
      <c r="M205" s="28">
        <v>0</v>
      </c>
      <c r="N205" s="21" t="s">
        <v>122</v>
      </c>
      <c r="O205" s="68"/>
      <c r="P205" s="20">
        <f t="shared" si="13"/>
        <v>0</v>
      </c>
      <c r="R205" s="28">
        <v>1</v>
      </c>
      <c r="S205" s="21" t="s">
        <v>122</v>
      </c>
      <c r="T205" s="68"/>
      <c r="U205" s="20">
        <f t="shared" si="14"/>
        <v>0</v>
      </c>
      <c r="W205" s="28">
        <v>0</v>
      </c>
      <c r="X205" s="21" t="s">
        <v>122</v>
      </c>
      <c r="Y205" s="68"/>
      <c r="Z205" s="20">
        <f t="shared" si="15"/>
        <v>0</v>
      </c>
    </row>
    <row r="206" spans="1:26" ht="14.4" x14ac:dyDescent="0.3">
      <c r="A206" s="32">
        <v>202</v>
      </c>
      <c r="B206" s="30">
        <v>30000048</v>
      </c>
      <c r="C206" s="31" t="s">
        <v>102</v>
      </c>
      <c r="D206" s="22" t="s">
        <v>160</v>
      </c>
      <c r="E206" s="24" t="s">
        <v>286</v>
      </c>
      <c r="F206" s="65">
        <v>14</v>
      </c>
      <c r="G206" s="28" t="s">
        <v>224</v>
      </c>
      <c r="H206" s="28">
        <v>321</v>
      </c>
      <c r="I206" s="21" t="s">
        <v>122</v>
      </c>
      <c r="J206" s="68"/>
      <c r="K206" s="20">
        <f t="shared" si="12"/>
        <v>0</v>
      </c>
      <c r="L206" s="37"/>
      <c r="M206" s="28">
        <v>0</v>
      </c>
      <c r="N206" s="21" t="s">
        <v>122</v>
      </c>
      <c r="O206" s="68"/>
      <c r="P206" s="20">
        <f t="shared" si="13"/>
        <v>0</v>
      </c>
      <c r="R206" s="28">
        <v>0</v>
      </c>
      <c r="S206" s="21" t="s">
        <v>122</v>
      </c>
      <c r="T206" s="68"/>
      <c r="U206" s="20">
        <f t="shared" si="14"/>
        <v>0</v>
      </c>
      <c r="W206" s="28">
        <v>321</v>
      </c>
      <c r="X206" s="21" t="s">
        <v>122</v>
      </c>
      <c r="Y206" s="68"/>
      <c r="Z206" s="20">
        <f t="shared" si="15"/>
        <v>0</v>
      </c>
    </row>
    <row r="207" spans="1:26" ht="14.4" x14ac:dyDescent="0.3">
      <c r="A207" s="32">
        <v>203</v>
      </c>
      <c r="B207" s="30">
        <v>30000421</v>
      </c>
      <c r="C207" s="31" t="s">
        <v>112</v>
      </c>
      <c r="D207" s="22" t="s">
        <v>160</v>
      </c>
      <c r="E207" s="24" t="s">
        <v>286</v>
      </c>
      <c r="F207" s="65">
        <v>16</v>
      </c>
      <c r="G207" s="28" t="s">
        <v>225</v>
      </c>
      <c r="H207" s="28">
        <v>1</v>
      </c>
      <c r="I207" s="21" t="s">
        <v>122</v>
      </c>
      <c r="J207" s="68"/>
      <c r="K207" s="20">
        <f t="shared" si="12"/>
        <v>0</v>
      </c>
      <c r="L207" s="37"/>
      <c r="M207" s="28">
        <v>0</v>
      </c>
      <c r="N207" s="21" t="s">
        <v>122</v>
      </c>
      <c r="O207" s="68"/>
      <c r="P207" s="20">
        <f t="shared" si="13"/>
        <v>0</v>
      </c>
      <c r="R207" s="28">
        <v>1</v>
      </c>
      <c r="S207" s="21" t="s">
        <v>122</v>
      </c>
      <c r="T207" s="68"/>
      <c r="U207" s="20">
        <f t="shared" si="14"/>
        <v>0</v>
      </c>
      <c r="W207" s="28">
        <v>0</v>
      </c>
      <c r="X207" s="21" t="s">
        <v>122</v>
      </c>
      <c r="Y207" s="68"/>
      <c r="Z207" s="20">
        <f t="shared" si="15"/>
        <v>0</v>
      </c>
    </row>
    <row r="208" spans="1:26" ht="14.4" x14ac:dyDescent="0.3">
      <c r="A208" s="32">
        <v>204</v>
      </c>
      <c r="B208" s="30">
        <v>30000053</v>
      </c>
      <c r="C208" s="31" t="s">
        <v>3</v>
      </c>
      <c r="D208" s="22" t="s">
        <v>160</v>
      </c>
      <c r="E208" s="24" t="s">
        <v>287</v>
      </c>
      <c r="F208" s="65">
        <v>0</v>
      </c>
      <c r="G208" s="28" t="s">
        <v>226</v>
      </c>
      <c r="H208" s="28">
        <v>1</v>
      </c>
      <c r="I208" s="21" t="s">
        <v>122</v>
      </c>
      <c r="J208" s="68"/>
      <c r="K208" s="20">
        <f t="shared" si="12"/>
        <v>0</v>
      </c>
      <c r="L208" s="37"/>
      <c r="M208" s="28">
        <v>0</v>
      </c>
      <c r="N208" s="21" t="s">
        <v>122</v>
      </c>
      <c r="O208" s="68"/>
      <c r="P208" s="20">
        <f t="shared" si="13"/>
        <v>0</v>
      </c>
      <c r="R208" s="28">
        <v>1</v>
      </c>
      <c r="S208" s="21" t="s">
        <v>122</v>
      </c>
      <c r="T208" s="68"/>
      <c r="U208" s="20">
        <f t="shared" si="14"/>
        <v>0</v>
      </c>
      <c r="W208" s="28">
        <v>0</v>
      </c>
      <c r="X208" s="21" t="s">
        <v>122</v>
      </c>
      <c r="Y208" s="68"/>
      <c r="Z208" s="20">
        <f t="shared" si="15"/>
        <v>0</v>
      </c>
    </row>
    <row r="209" spans="1:26" ht="14.4" x14ac:dyDescent="0.3">
      <c r="A209" s="32">
        <v>205</v>
      </c>
      <c r="B209" s="30">
        <v>30000054</v>
      </c>
      <c r="C209" s="31" t="s">
        <v>4</v>
      </c>
      <c r="D209" s="22" t="s">
        <v>160</v>
      </c>
      <c r="E209" s="24" t="s">
        <v>287</v>
      </c>
      <c r="F209" s="65">
        <v>0</v>
      </c>
      <c r="G209" s="28" t="s">
        <v>226</v>
      </c>
      <c r="H209" s="28">
        <v>4840</v>
      </c>
      <c r="I209" s="21" t="s">
        <v>122</v>
      </c>
      <c r="J209" s="68"/>
      <c r="K209" s="20">
        <f t="shared" si="12"/>
        <v>0</v>
      </c>
      <c r="L209" s="37"/>
      <c r="M209" s="28">
        <v>645</v>
      </c>
      <c r="N209" s="21" t="s">
        <v>122</v>
      </c>
      <c r="O209" s="68"/>
      <c r="P209" s="20">
        <f t="shared" si="13"/>
        <v>0</v>
      </c>
      <c r="R209" s="28">
        <v>3111</v>
      </c>
      <c r="S209" s="21" t="s">
        <v>122</v>
      </c>
      <c r="T209" s="68"/>
      <c r="U209" s="20">
        <f t="shared" si="14"/>
        <v>0</v>
      </c>
      <c r="W209" s="28">
        <v>1084</v>
      </c>
      <c r="X209" s="21" t="s">
        <v>122</v>
      </c>
      <c r="Y209" s="68"/>
      <c r="Z209" s="20">
        <f t="shared" si="15"/>
        <v>0</v>
      </c>
    </row>
    <row r="210" spans="1:26" ht="14.4" x14ac:dyDescent="0.3">
      <c r="A210" s="32">
        <v>206</v>
      </c>
      <c r="B210" s="30">
        <v>30000055</v>
      </c>
      <c r="C210" s="31" t="s">
        <v>5</v>
      </c>
      <c r="D210" s="22" t="s">
        <v>160</v>
      </c>
      <c r="E210" s="24" t="s">
        <v>287</v>
      </c>
      <c r="F210" s="65">
        <v>0</v>
      </c>
      <c r="G210" s="28" t="s">
        <v>226</v>
      </c>
      <c r="H210" s="28">
        <v>1579</v>
      </c>
      <c r="I210" s="21" t="s">
        <v>122</v>
      </c>
      <c r="J210" s="68"/>
      <c r="K210" s="20">
        <f t="shared" si="12"/>
        <v>0</v>
      </c>
      <c r="L210" s="37"/>
      <c r="M210" s="28">
        <v>293</v>
      </c>
      <c r="N210" s="21" t="s">
        <v>122</v>
      </c>
      <c r="O210" s="68"/>
      <c r="P210" s="20">
        <f t="shared" si="13"/>
        <v>0</v>
      </c>
      <c r="R210" s="28">
        <v>560</v>
      </c>
      <c r="S210" s="21" t="s">
        <v>122</v>
      </c>
      <c r="T210" s="68"/>
      <c r="U210" s="20">
        <f t="shared" si="14"/>
        <v>0</v>
      </c>
      <c r="W210" s="28">
        <v>726</v>
      </c>
      <c r="X210" s="21" t="s">
        <v>122</v>
      </c>
      <c r="Y210" s="68"/>
      <c r="Z210" s="20">
        <f t="shared" si="15"/>
        <v>0</v>
      </c>
    </row>
    <row r="211" spans="1:26" ht="14.4" x14ac:dyDescent="0.3">
      <c r="A211" s="32">
        <v>207</v>
      </c>
      <c r="B211" s="30">
        <v>30000056</v>
      </c>
      <c r="C211" s="31" t="s">
        <v>6</v>
      </c>
      <c r="D211" s="22" t="s">
        <v>160</v>
      </c>
      <c r="E211" s="24" t="s">
        <v>287</v>
      </c>
      <c r="F211" s="65">
        <v>0</v>
      </c>
      <c r="G211" s="28" t="s">
        <v>226</v>
      </c>
      <c r="H211" s="28">
        <v>1649</v>
      </c>
      <c r="I211" s="21" t="s">
        <v>122</v>
      </c>
      <c r="J211" s="68"/>
      <c r="K211" s="20">
        <f t="shared" si="12"/>
        <v>0</v>
      </c>
      <c r="L211" s="37"/>
      <c r="M211" s="28">
        <v>311</v>
      </c>
      <c r="N211" s="21" t="s">
        <v>122</v>
      </c>
      <c r="O211" s="68"/>
      <c r="P211" s="20">
        <f t="shared" si="13"/>
        <v>0</v>
      </c>
      <c r="R211" s="28">
        <v>575</v>
      </c>
      <c r="S211" s="21" t="s">
        <v>122</v>
      </c>
      <c r="T211" s="68"/>
      <c r="U211" s="20">
        <f t="shared" si="14"/>
        <v>0</v>
      </c>
      <c r="W211" s="28">
        <v>763</v>
      </c>
      <c r="X211" s="21" t="s">
        <v>122</v>
      </c>
      <c r="Y211" s="68"/>
      <c r="Z211" s="20">
        <f t="shared" si="15"/>
        <v>0</v>
      </c>
    </row>
    <row r="212" spans="1:26" ht="14.4" x14ac:dyDescent="0.3">
      <c r="A212" s="32">
        <v>208</v>
      </c>
      <c r="B212" s="30">
        <v>30000057</v>
      </c>
      <c r="C212" s="31" t="s">
        <v>7</v>
      </c>
      <c r="D212" s="22" t="s">
        <v>160</v>
      </c>
      <c r="E212" s="24" t="s">
        <v>287</v>
      </c>
      <c r="F212" s="65">
        <v>0</v>
      </c>
      <c r="G212" s="28" t="s">
        <v>226</v>
      </c>
      <c r="H212" s="28">
        <v>4906</v>
      </c>
      <c r="I212" s="21" t="s">
        <v>122</v>
      </c>
      <c r="J212" s="68"/>
      <c r="K212" s="20">
        <f t="shared" si="12"/>
        <v>0</v>
      </c>
      <c r="L212" s="37"/>
      <c r="M212" s="28">
        <v>1983</v>
      </c>
      <c r="N212" s="21" t="s">
        <v>122</v>
      </c>
      <c r="O212" s="68"/>
      <c r="P212" s="20">
        <f t="shared" si="13"/>
        <v>0</v>
      </c>
      <c r="R212" s="28">
        <v>1991</v>
      </c>
      <c r="S212" s="21" t="s">
        <v>122</v>
      </c>
      <c r="T212" s="68"/>
      <c r="U212" s="20">
        <f t="shared" si="14"/>
        <v>0</v>
      </c>
      <c r="W212" s="28">
        <v>932</v>
      </c>
      <c r="X212" s="21" t="s">
        <v>122</v>
      </c>
      <c r="Y212" s="68"/>
      <c r="Z212" s="20">
        <f t="shared" si="15"/>
        <v>0</v>
      </c>
    </row>
    <row r="213" spans="1:26" ht="14.4" x14ac:dyDescent="0.3">
      <c r="A213" s="32">
        <v>209</v>
      </c>
      <c r="B213" s="30">
        <v>30000270</v>
      </c>
      <c r="C213" s="31" t="s">
        <v>8</v>
      </c>
      <c r="D213" s="22" t="s">
        <v>160</v>
      </c>
      <c r="E213" s="24" t="s">
        <v>287</v>
      </c>
      <c r="F213" s="65">
        <v>0</v>
      </c>
      <c r="G213" s="28" t="s">
        <v>226</v>
      </c>
      <c r="H213" s="28">
        <v>2967</v>
      </c>
      <c r="I213" s="21" t="s">
        <v>122</v>
      </c>
      <c r="J213" s="68"/>
      <c r="K213" s="20">
        <f t="shared" si="12"/>
        <v>0</v>
      </c>
      <c r="L213" s="37"/>
      <c r="M213" s="28">
        <v>1233</v>
      </c>
      <c r="N213" s="21" t="s">
        <v>122</v>
      </c>
      <c r="O213" s="68"/>
      <c r="P213" s="20">
        <f t="shared" si="13"/>
        <v>0</v>
      </c>
      <c r="R213" s="28">
        <v>1129</v>
      </c>
      <c r="S213" s="21" t="s">
        <v>122</v>
      </c>
      <c r="T213" s="68"/>
      <c r="U213" s="20">
        <f t="shared" si="14"/>
        <v>0</v>
      </c>
      <c r="W213" s="28">
        <v>605</v>
      </c>
      <c r="X213" s="21" t="s">
        <v>122</v>
      </c>
      <c r="Y213" s="68"/>
      <c r="Z213" s="20">
        <f t="shared" si="15"/>
        <v>0</v>
      </c>
    </row>
    <row r="214" spans="1:26" ht="14.4" x14ac:dyDescent="0.3">
      <c r="A214" s="32">
        <v>210</v>
      </c>
      <c r="B214" s="30">
        <v>30000432</v>
      </c>
      <c r="C214" s="31" t="s">
        <v>116</v>
      </c>
      <c r="D214" s="22" t="s">
        <v>160</v>
      </c>
      <c r="E214" s="24" t="s">
        <v>288</v>
      </c>
      <c r="F214" s="65">
        <v>0</v>
      </c>
      <c r="G214" s="28" t="s">
        <v>227</v>
      </c>
      <c r="H214" s="28">
        <v>77</v>
      </c>
      <c r="I214" s="21" t="s">
        <v>122</v>
      </c>
      <c r="J214" s="68"/>
      <c r="K214" s="20">
        <f t="shared" si="12"/>
        <v>0</v>
      </c>
      <c r="L214" s="37"/>
      <c r="M214" s="28">
        <v>5</v>
      </c>
      <c r="N214" s="21" t="s">
        <v>122</v>
      </c>
      <c r="O214" s="68"/>
      <c r="P214" s="20">
        <f t="shared" si="13"/>
        <v>0</v>
      </c>
      <c r="R214" s="28">
        <v>50</v>
      </c>
      <c r="S214" s="21" t="s">
        <v>122</v>
      </c>
      <c r="T214" s="68"/>
      <c r="U214" s="20">
        <f t="shared" si="14"/>
        <v>0</v>
      </c>
      <c r="W214" s="28">
        <v>22</v>
      </c>
      <c r="X214" s="21" t="s">
        <v>122</v>
      </c>
      <c r="Y214" s="68"/>
      <c r="Z214" s="20">
        <f t="shared" si="15"/>
        <v>0</v>
      </c>
    </row>
    <row r="215" spans="1:26" ht="14.4" x14ac:dyDescent="0.3">
      <c r="A215" s="32">
        <v>211</v>
      </c>
      <c r="B215" s="30">
        <v>30000436</v>
      </c>
      <c r="C215" s="31" t="s">
        <v>117</v>
      </c>
      <c r="D215" s="22" t="s">
        <v>160</v>
      </c>
      <c r="E215" s="24" t="s">
        <v>288</v>
      </c>
      <c r="F215" s="65">
        <v>0</v>
      </c>
      <c r="G215" s="28" t="s">
        <v>228</v>
      </c>
      <c r="H215" s="28">
        <v>1</v>
      </c>
      <c r="I215" s="21" t="s">
        <v>122</v>
      </c>
      <c r="J215" s="68"/>
      <c r="K215" s="20">
        <f t="shared" si="12"/>
        <v>0</v>
      </c>
      <c r="L215" s="37"/>
      <c r="M215" s="28">
        <v>0</v>
      </c>
      <c r="N215" s="21" t="s">
        <v>122</v>
      </c>
      <c r="O215" s="68"/>
      <c r="P215" s="20">
        <f t="shared" si="13"/>
        <v>0</v>
      </c>
      <c r="R215" s="28">
        <v>1</v>
      </c>
      <c r="S215" s="21" t="s">
        <v>122</v>
      </c>
      <c r="T215" s="68"/>
      <c r="U215" s="20">
        <f t="shared" si="14"/>
        <v>0</v>
      </c>
      <c r="W215" s="28">
        <v>0</v>
      </c>
      <c r="X215" s="21" t="s">
        <v>122</v>
      </c>
      <c r="Y215" s="68"/>
      <c r="Z215" s="20">
        <f t="shared" si="15"/>
        <v>0</v>
      </c>
    </row>
    <row r="216" spans="1:26" ht="14.4" x14ac:dyDescent="0.3">
      <c r="A216" s="32">
        <v>212</v>
      </c>
      <c r="B216" s="30">
        <v>30000002</v>
      </c>
      <c r="C216" s="31" t="s">
        <v>284</v>
      </c>
      <c r="D216" s="22" t="s">
        <v>160</v>
      </c>
      <c r="E216" s="24" t="s">
        <v>288</v>
      </c>
      <c r="F216" s="65">
        <v>0</v>
      </c>
      <c r="G216" s="28"/>
      <c r="H216" s="28">
        <v>4</v>
      </c>
      <c r="I216" s="21" t="s">
        <v>122</v>
      </c>
      <c r="J216" s="68"/>
      <c r="K216" s="20">
        <f t="shared" si="12"/>
        <v>0</v>
      </c>
      <c r="L216" s="37"/>
      <c r="M216" s="28">
        <v>4</v>
      </c>
      <c r="N216" s="21" t="s">
        <v>122</v>
      </c>
      <c r="O216" s="68"/>
      <c r="P216" s="20">
        <f t="shared" si="13"/>
        <v>0</v>
      </c>
      <c r="R216" s="28">
        <v>0</v>
      </c>
      <c r="S216" s="21" t="s">
        <v>122</v>
      </c>
      <c r="T216" s="68"/>
      <c r="U216" s="20">
        <f t="shared" si="14"/>
        <v>0</v>
      </c>
      <c r="W216" s="28">
        <v>0</v>
      </c>
      <c r="X216" s="21" t="s">
        <v>122</v>
      </c>
      <c r="Y216" s="68"/>
      <c r="Z216" s="20">
        <f t="shared" si="15"/>
        <v>0</v>
      </c>
    </row>
    <row r="217" spans="1:26" ht="14.4" x14ac:dyDescent="0.3">
      <c r="A217" s="32">
        <v>213</v>
      </c>
      <c r="B217" s="30">
        <v>30000877</v>
      </c>
      <c r="C217" s="31" t="s">
        <v>156</v>
      </c>
      <c r="D217" s="22" t="s">
        <v>160</v>
      </c>
      <c r="E217" s="24" t="s">
        <v>289</v>
      </c>
      <c r="F217" s="65">
        <v>0</v>
      </c>
      <c r="G217" s="28"/>
      <c r="H217" s="28">
        <v>3</v>
      </c>
      <c r="I217" s="21" t="s">
        <v>122</v>
      </c>
      <c r="J217" s="68"/>
      <c r="K217" s="20">
        <f t="shared" si="12"/>
        <v>0</v>
      </c>
      <c r="L217" s="37"/>
      <c r="M217" s="28">
        <v>2</v>
      </c>
      <c r="N217" s="21" t="s">
        <v>122</v>
      </c>
      <c r="O217" s="68"/>
      <c r="P217" s="20">
        <f t="shared" si="13"/>
        <v>0</v>
      </c>
      <c r="R217" s="28">
        <v>0</v>
      </c>
      <c r="S217" s="21" t="s">
        <v>122</v>
      </c>
      <c r="T217" s="68"/>
      <c r="U217" s="20">
        <f t="shared" si="14"/>
        <v>0</v>
      </c>
      <c r="W217" s="28">
        <v>1</v>
      </c>
      <c r="X217" s="21" t="s">
        <v>122</v>
      </c>
      <c r="Y217" s="68"/>
      <c r="Z217" s="20">
        <f t="shared" si="15"/>
        <v>0</v>
      </c>
    </row>
    <row r="218" spans="1:26" ht="14.4" x14ac:dyDescent="0.3">
      <c r="A218" s="32">
        <v>214</v>
      </c>
      <c r="B218" s="30">
        <v>30000901</v>
      </c>
      <c r="C218" s="31" t="s">
        <v>157</v>
      </c>
      <c r="D218" s="22" t="s">
        <v>160</v>
      </c>
      <c r="E218" s="24" t="s">
        <v>289</v>
      </c>
      <c r="F218" s="65">
        <v>0</v>
      </c>
      <c r="G218" s="28"/>
      <c r="H218" s="28">
        <v>3</v>
      </c>
      <c r="I218" s="21" t="s">
        <v>122</v>
      </c>
      <c r="J218" s="68"/>
      <c r="K218" s="20">
        <f t="shared" si="12"/>
        <v>0</v>
      </c>
      <c r="L218" s="37"/>
      <c r="M218" s="28">
        <v>2</v>
      </c>
      <c r="N218" s="21" t="s">
        <v>122</v>
      </c>
      <c r="O218" s="68"/>
      <c r="P218" s="20">
        <f t="shared" si="13"/>
        <v>0</v>
      </c>
      <c r="R218" s="28">
        <v>0</v>
      </c>
      <c r="S218" s="21" t="s">
        <v>122</v>
      </c>
      <c r="T218" s="68"/>
      <c r="U218" s="20">
        <f t="shared" si="14"/>
        <v>0</v>
      </c>
      <c r="W218" s="28">
        <v>1</v>
      </c>
      <c r="X218" s="21" t="s">
        <v>122</v>
      </c>
      <c r="Y218" s="68"/>
      <c r="Z218" s="20">
        <f t="shared" si="15"/>
        <v>0</v>
      </c>
    </row>
    <row r="219" spans="1:26" ht="14.4" x14ac:dyDescent="0.3">
      <c r="A219" s="32">
        <v>215</v>
      </c>
      <c r="B219" s="30">
        <v>30000902</v>
      </c>
      <c r="C219" s="31" t="s">
        <v>158</v>
      </c>
      <c r="D219" s="22" t="s">
        <v>160</v>
      </c>
      <c r="E219" s="24" t="s">
        <v>289</v>
      </c>
      <c r="F219" s="65">
        <v>0</v>
      </c>
      <c r="G219" s="28"/>
      <c r="H219" s="28">
        <v>3</v>
      </c>
      <c r="I219" s="21" t="s">
        <v>122</v>
      </c>
      <c r="J219" s="68"/>
      <c r="K219" s="20">
        <f t="shared" si="12"/>
        <v>0</v>
      </c>
      <c r="L219" s="37"/>
      <c r="M219" s="28">
        <v>2</v>
      </c>
      <c r="N219" s="21" t="s">
        <v>122</v>
      </c>
      <c r="O219" s="68"/>
      <c r="P219" s="20">
        <f t="shared" si="13"/>
        <v>0</v>
      </c>
      <c r="R219" s="28">
        <v>0</v>
      </c>
      <c r="S219" s="21" t="s">
        <v>122</v>
      </c>
      <c r="T219" s="68"/>
      <c r="U219" s="20">
        <f t="shared" si="14"/>
        <v>0</v>
      </c>
      <c r="W219" s="28">
        <v>1</v>
      </c>
      <c r="X219" s="21" t="s">
        <v>122</v>
      </c>
      <c r="Y219" s="68"/>
      <c r="Z219" s="20">
        <f t="shared" si="15"/>
        <v>0</v>
      </c>
    </row>
    <row r="220" spans="1:26" ht="14.4" x14ac:dyDescent="0.3">
      <c r="A220" s="32">
        <v>216</v>
      </c>
      <c r="B220" s="25" t="s">
        <v>189</v>
      </c>
      <c r="C220" s="3" t="s">
        <v>166</v>
      </c>
      <c r="D220" s="22" t="s">
        <v>176</v>
      </c>
      <c r="E220" s="24"/>
      <c r="F220" s="65">
        <v>0</v>
      </c>
      <c r="G220" s="28"/>
      <c r="H220" s="28"/>
      <c r="I220" s="29" t="s">
        <v>122</v>
      </c>
      <c r="J220" s="69"/>
      <c r="K220" s="20">
        <f t="shared" si="12"/>
        <v>0</v>
      </c>
      <c r="L220" s="13"/>
      <c r="M220" s="28"/>
      <c r="N220" s="29" t="s">
        <v>122</v>
      </c>
      <c r="O220" s="68"/>
      <c r="P220" s="20">
        <f t="shared" si="13"/>
        <v>0</v>
      </c>
      <c r="R220" s="28"/>
      <c r="S220" s="29" t="s">
        <v>122</v>
      </c>
      <c r="T220" s="68"/>
      <c r="U220" s="20">
        <f t="shared" si="14"/>
        <v>0</v>
      </c>
      <c r="W220" s="28"/>
      <c r="X220" s="29" t="s">
        <v>122</v>
      </c>
      <c r="Y220" s="68"/>
      <c r="Z220" s="20">
        <f t="shared" si="15"/>
        <v>0</v>
      </c>
    </row>
    <row r="221" spans="1:26" ht="14.4" x14ac:dyDescent="0.3">
      <c r="A221" s="32">
        <v>217</v>
      </c>
      <c r="B221" s="25" t="s">
        <v>189</v>
      </c>
      <c r="C221" s="27" t="s">
        <v>167</v>
      </c>
      <c r="D221" s="22" t="s">
        <v>176</v>
      </c>
      <c r="E221" s="24"/>
      <c r="F221" s="65">
        <v>0</v>
      </c>
      <c r="G221" s="28"/>
      <c r="H221" s="28"/>
      <c r="I221" s="29" t="s">
        <v>122</v>
      </c>
      <c r="J221" s="68"/>
      <c r="K221" s="20">
        <f t="shared" si="12"/>
        <v>0</v>
      </c>
      <c r="M221" s="28"/>
      <c r="N221" s="29" t="s">
        <v>122</v>
      </c>
      <c r="O221" s="68"/>
      <c r="P221" s="20">
        <f t="shared" si="13"/>
        <v>0</v>
      </c>
      <c r="R221" s="28"/>
      <c r="S221" s="29" t="s">
        <v>122</v>
      </c>
      <c r="T221" s="68"/>
      <c r="U221" s="20">
        <f t="shared" si="14"/>
        <v>0</v>
      </c>
      <c r="W221" s="28"/>
      <c r="X221" s="29" t="s">
        <v>122</v>
      </c>
      <c r="Y221" s="68"/>
      <c r="Z221" s="20">
        <f t="shared" si="15"/>
        <v>0</v>
      </c>
    </row>
    <row r="222" spans="1:26" ht="14.4" x14ac:dyDescent="0.3">
      <c r="A222" s="32">
        <v>218</v>
      </c>
      <c r="B222" s="25" t="s">
        <v>189</v>
      </c>
      <c r="C222" s="3" t="s">
        <v>123</v>
      </c>
      <c r="D222" s="22" t="s">
        <v>176</v>
      </c>
      <c r="E222" s="24"/>
      <c r="F222" s="65">
        <v>0</v>
      </c>
      <c r="G222" s="28"/>
      <c r="H222" s="28"/>
      <c r="I222" s="29" t="s">
        <v>122</v>
      </c>
      <c r="J222" s="68"/>
      <c r="K222" s="20">
        <f t="shared" si="12"/>
        <v>0</v>
      </c>
      <c r="M222" s="28"/>
      <c r="N222" s="29" t="s">
        <v>122</v>
      </c>
      <c r="O222" s="68"/>
      <c r="P222" s="20">
        <f t="shared" si="13"/>
        <v>0</v>
      </c>
      <c r="R222" s="28"/>
      <c r="S222" s="29" t="s">
        <v>122</v>
      </c>
      <c r="T222" s="68"/>
      <c r="U222" s="20">
        <f t="shared" si="14"/>
        <v>0</v>
      </c>
      <c r="W222" s="28"/>
      <c r="X222" s="29" t="s">
        <v>122</v>
      </c>
      <c r="Y222" s="68"/>
      <c r="Z222" s="20">
        <f t="shared" si="15"/>
        <v>0</v>
      </c>
    </row>
    <row r="223" spans="1:26" ht="14.4" x14ac:dyDescent="0.3">
      <c r="A223" s="82" t="s">
        <v>118</v>
      </c>
      <c r="B223" s="83"/>
      <c r="C223" s="83"/>
      <c r="D223" s="83"/>
      <c r="E223" s="83"/>
      <c r="F223" s="83"/>
      <c r="G223" s="83"/>
      <c r="H223" s="83"/>
      <c r="I223" s="83"/>
      <c r="J223" s="84"/>
      <c r="K223" s="23">
        <f>SUM(K5:K222)</f>
        <v>0</v>
      </c>
      <c r="M223" s="1"/>
      <c r="O223" s="1"/>
      <c r="P223" s="23">
        <f>SUM(P5:P222)</f>
        <v>0</v>
      </c>
      <c r="R223" s="1"/>
      <c r="T223" s="1"/>
      <c r="U223" s="23">
        <f>SUM(U5:U222)</f>
        <v>0</v>
      </c>
      <c r="W223" s="1"/>
      <c r="Y223" s="1"/>
      <c r="Z223" s="23">
        <f>SUM(Z5:Z222)</f>
        <v>0</v>
      </c>
    </row>
    <row r="224" spans="1:26" ht="14.4" x14ac:dyDescent="0.3">
      <c r="A224" s="102" t="s">
        <v>323</v>
      </c>
      <c r="B224" s="102"/>
      <c r="C224" s="102"/>
      <c r="D224" s="102"/>
      <c r="E224" s="102"/>
      <c r="F224" s="102"/>
      <c r="G224" s="102"/>
      <c r="H224" s="102"/>
      <c r="I224" s="102"/>
      <c r="J224" s="102"/>
      <c r="K224" s="66"/>
      <c r="M224" s="1"/>
      <c r="O224" s="1"/>
      <c r="P224" s="66"/>
      <c r="R224" s="1"/>
      <c r="T224" s="1"/>
      <c r="U224" s="66"/>
      <c r="W224" s="1"/>
      <c r="Y224" s="1"/>
      <c r="Z224" s="66"/>
    </row>
    <row r="225" spans="1:26" ht="14.4" x14ac:dyDescent="0.3">
      <c r="A225" s="102" t="s">
        <v>324</v>
      </c>
      <c r="B225" s="102"/>
      <c r="C225" s="102"/>
      <c r="D225" s="102"/>
      <c r="E225" s="102"/>
      <c r="F225" s="102"/>
      <c r="G225" s="102"/>
      <c r="H225" s="102"/>
      <c r="I225" s="102"/>
      <c r="J225" s="102"/>
      <c r="K225" s="66"/>
      <c r="M225" s="1"/>
      <c r="O225" s="1"/>
      <c r="P225" s="66"/>
      <c r="R225" s="1"/>
      <c r="T225" s="1"/>
      <c r="U225" s="66"/>
      <c r="W225" s="1"/>
      <c r="Y225" s="1"/>
      <c r="Z225" s="66"/>
    </row>
    <row r="226" spans="1:26" ht="14.4" x14ac:dyDescent="0.3">
      <c r="A226" s="102" t="s">
        <v>325</v>
      </c>
      <c r="B226" s="102"/>
      <c r="C226" s="102"/>
      <c r="D226" s="102"/>
      <c r="E226" s="102"/>
      <c r="F226" s="102"/>
      <c r="G226" s="102"/>
      <c r="H226" s="102"/>
      <c r="I226" s="102"/>
      <c r="J226" s="102"/>
      <c r="K226" s="66"/>
      <c r="M226" s="1"/>
      <c r="O226" s="1"/>
      <c r="P226" s="66"/>
      <c r="R226" s="1"/>
      <c r="T226" s="1"/>
      <c r="U226" s="66"/>
      <c r="W226" s="1"/>
      <c r="Y226" s="1"/>
      <c r="Z226" s="66"/>
    </row>
    <row r="227" spans="1:26" x14ac:dyDescent="0.3">
      <c r="A227" s="102" t="s">
        <v>326</v>
      </c>
      <c r="B227" s="102"/>
      <c r="C227" s="102"/>
      <c r="D227" s="102"/>
      <c r="E227" s="102"/>
      <c r="F227" s="102"/>
      <c r="G227" s="102"/>
      <c r="H227" s="102"/>
      <c r="I227" s="102"/>
      <c r="J227" s="102"/>
      <c r="K227" s="6"/>
      <c r="L227" s="6"/>
      <c r="M227" s="1"/>
      <c r="O227" s="1"/>
      <c r="P227" s="6"/>
      <c r="R227" s="1"/>
      <c r="T227" s="1"/>
      <c r="U227" s="6"/>
      <c r="W227" s="1"/>
      <c r="Y227" s="1"/>
      <c r="Z227" s="6"/>
    </row>
    <row r="228" spans="1:26" s="13" customFormat="1" ht="14.4" x14ac:dyDescent="0.3">
      <c r="A228" s="104" t="s">
        <v>187</v>
      </c>
      <c r="B228" s="104"/>
      <c r="C228" s="104"/>
      <c r="D228" s="104"/>
      <c r="E228" s="104"/>
      <c r="F228" s="104"/>
      <c r="G228" s="104"/>
      <c r="H228" s="104"/>
      <c r="I228" s="104"/>
      <c r="J228" s="14"/>
      <c r="K228" s="14"/>
      <c r="L228" s="1"/>
      <c r="O228" s="14"/>
      <c r="P228" s="14"/>
      <c r="T228" s="14"/>
      <c r="U228" s="14"/>
      <c r="Y228" s="14"/>
      <c r="Z228" s="14"/>
    </row>
    <row r="229" spans="1:26" s="13" customFormat="1" ht="14.4" x14ac:dyDescent="0.3">
      <c r="A229" s="104" t="s">
        <v>188</v>
      </c>
      <c r="B229" s="104"/>
      <c r="C229" s="104"/>
      <c r="D229" s="104"/>
      <c r="E229" s="104"/>
      <c r="F229" s="104"/>
      <c r="G229" s="104"/>
      <c r="H229" s="104"/>
      <c r="J229" s="14"/>
      <c r="K229" s="14"/>
      <c r="L229" s="1"/>
      <c r="O229" s="14"/>
      <c r="P229" s="14"/>
      <c r="T229" s="14"/>
      <c r="U229" s="14"/>
      <c r="Y229" s="14"/>
      <c r="Z229" s="14"/>
    </row>
    <row r="230" spans="1:26" s="13" customFormat="1" ht="14.4" x14ac:dyDescent="0.3">
      <c r="A230" s="26"/>
      <c r="F230" s="26"/>
      <c r="G230" s="16"/>
      <c r="H230" s="26"/>
      <c r="L230" s="1"/>
      <c r="M230" s="26"/>
      <c r="R230" s="26"/>
      <c r="W230" s="26"/>
    </row>
    <row r="231" spans="1:26" ht="12" customHeight="1" x14ac:dyDescent="0.3">
      <c r="A231" s="33"/>
      <c r="B231"/>
      <c r="C231"/>
      <c r="D231"/>
      <c r="E231"/>
      <c r="F231" s="33"/>
    </row>
    <row r="232" spans="1:26" ht="27" customHeight="1" x14ac:dyDescent="0.3">
      <c r="A232" s="93" t="s">
        <v>311</v>
      </c>
      <c r="B232" s="94"/>
      <c r="C232" s="10" t="s">
        <v>181</v>
      </c>
      <c r="D232" s="105"/>
      <c r="E232" s="105"/>
      <c r="F232" s="44"/>
      <c r="L232" s="38"/>
      <c r="M232" s="100" t="s">
        <v>317</v>
      </c>
      <c r="N232" s="100"/>
      <c r="O232" s="100"/>
      <c r="P232" s="10" t="s">
        <v>181</v>
      </c>
      <c r="R232" s="100" t="s">
        <v>318</v>
      </c>
      <c r="S232" s="100"/>
      <c r="T232" s="100"/>
      <c r="U232" s="10" t="s">
        <v>181</v>
      </c>
      <c r="W232" s="100" t="s">
        <v>319</v>
      </c>
      <c r="X232" s="100"/>
      <c r="Y232" s="100"/>
      <c r="Z232" s="10" t="s">
        <v>181</v>
      </c>
    </row>
    <row r="233" spans="1:26" ht="27" customHeight="1" x14ac:dyDescent="0.3">
      <c r="A233" s="90" t="s">
        <v>310</v>
      </c>
      <c r="B233" s="91"/>
      <c r="C233" s="15" t="s">
        <v>303</v>
      </c>
      <c r="D233" s="44"/>
      <c r="E233" s="44"/>
      <c r="F233" s="44"/>
      <c r="L233" s="38"/>
      <c r="M233" s="101" t="s">
        <v>310</v>
      </c>
      <c r="N233" s="101"/>
      <c r="O233" s="101"/>
      <c r="P233" s="15" t="s">
        <v>309</v>
      </c>
      <c r="R233" s="101" t="s">
        <v>310</v>
      </c>
      <c r="S233" s="101"/>
      <c r="T233" s="101"/>
      <c r="U233" s="15" t="s">
        <v>320</v>
      </c>
      <c r="W233" s="101" t="s">
        <v>310</v>
      </c>
      <c r="X233" s="101"/>
      <c r="Y233" s="101"/>
      <c r="Z233" s="15" t="s">
        <v>320</v>
      </c>
    </row>
    <row r="234" spans="1:26" ht="25.5" customHeight="1" x14ac:dyDescent="0.3">
      <c r="A234" s="90" t="s">
        <v>314</v>
      </c>
      <c r="B234" s="91"/>
      <c r="C234" s="15" t="s">
        <v>313</v>
      </c>
      <c r="D234" s="92"/>
      <c r="E234" s="92"/>
      <c r="F234" s="4"/>
      <c r="M234" s="101" t="s">
        <v>316</v>
      </c>
      <c r="N234" s="101"/>
      <c r="O234" s="101"/>
      <c r="P234" s="15" t="s">
        <v>312</v>
      </c>
      <c r="R234" s="101" t="s">
        <v>316</v>
      </c>
      <c r="S234" s="101"/>
      <c r="T234" s="101"/>
      <c r="U234" s="15" t="s">
        <v>321</v>
      </c>
      <c r="W234" s="101" t="s">
        <v>316</v>
      </c>
      <c r="X234" s="101"/>
      <c r="Y234" s="101"/>
      <c r="Z234" s="15" t="s">
        <v>322</v>
      </c>
    </row>
    <row r="235" spans="1:26" ht="13.8" customHeight="1" x14ac:dyDescent="0.3">
      <c r="C235" s="4"/>
      <c r="D235" s="4"/>
      <c r="E235" s="4"/>
      <c r="F235" s="4"/>
      <c r="L235" s="6"/>
    </row>
    <row r="236" spans="1:26" ht="57" customHeight="1" x14ac:dyDescent="0.3">
      <c r="A236" s="93" t="s">
        <v>125</v>
      </c>
      <c r="B236" s="94"/>
      <c r="C236" s="10" t="s">
        <v>165</v>
      </c>
      <c r="D236" s="6"/>
      <c r="E236" s="6"/>
      <c r="F236" s="7"/>
      <c r="L236" s="6"/>
      <c r="M236" s="100" t="s">
        <v>125</v>
      </c>
      <c r="N236" s="100"/>
      <c r="O236" s="100"/>
      <c r="P236" s="10" t="s">
        <v>165</v>
      </c>
      <c r="R236" s="100" t="s">
        <v>125</v>
      </c>
      <c r="S236" s="100"/>
      <c r="T236" s="100"/>
      <c r="U236" s="10" t="s">
        <v>165</v>
      </c>
      <c r="W236" s="100" t="s">
        <v>125</v>
      </c>
      <c r="X236" s="100"/>
      <c r="Y236" s="100"/>
      <c r="Z236" s="10" t="s">
        <v>165</v>
      </c>
    </row>
    <row r="237" spans="1:26" ht="24" customHeight="1" x14ac:dyDescent="0.3">
      <c r="A237" s="90" t="s">
        <v>164</v>
      </c>
      <c r="B237" s="91"/>
      <c r="C237" s="70"/>
      <c r="E237" s="1"/>
      <c r="F237" s="4"/>
      <c r="M237" s="101" t="s">
        <v>164</v>
      </c>
      <c r="N237" s="101"/>
      <c r="O237" s="101"/>
      <c r="P237" s="70"/>
      <c r="R237" s="101" t="s">
        <v>164</v>
      </c>
      <c r="S237" s="101"/>
      <c r="T237" s="101"/>
      <c r="U237" s="70"/>
      <c r="W237" s="101" t="s">
        <v>164</v>
      </c>
      <c r="X237" s="101"/>
      <c r="Y237" s="101"/>
      <c r="Z237" s="70"/>
    </row>
    <row r="238" spans="1:26" ht="24" customHeight="1" x14ac:dyDescent="0.3">
      <c r="A238" s="95" t="s">
        <v>315</v>
      </c>
      <c r="B238" s="96"/>
      <c r="C238" s="70"/>
      <c r="E238" s="1"/>
      <c r="F238" s="4"/>
      <c r="M238" s="95" t="s">
        <v>315</v>
      </c>
      <c r="N238" s="99"/>
      <c r="O238" s="96"/>
      <c r="P238" s="70"/>
      <c r="R238" s="95" t="s">
        <v>315</v>
      </c>
      <c r="S238" s="99"/>
      <c r="T238" s="96"/>
      <c r="U238" s="70"/>
      <c r="W238" s="95" t="s">
        <v>315</v>
      </c>
      <c r="X238" s="99"/>
      <c r="Y238" s="96"/>
      <c r="Z238" s="70"/>
    </row>
    <row r="239" spans="1:26" ht="24" customHeight="1" x14ac:dyDescent="0.3">
      <c r="E239" s="1"/>
      <c r="F239" s="4"/>
      <c r="L239" s="6"/>
    </row>
    <row r="240" spans="1:26" ht="14.4" x14ac:dyDescent="0.3">
      <c r="C240" s="4"/>
      <c r="D240" s="4"/>
      <c r="E240" s="4"/>
      <c r="F240" s="4"/>
      <c r="L240"/>
    </row>
    <row r="242" spans="1:25" s="6" customFormat="1" ht="15.6" x14ac:dyDescent="0.3">
      <c r="A242" s="64" t="s">
        <v>124</v>
      </c>
      <c r="B242" s="7"/>
      <c r="E242" s="8"/>
      <c r="F242" s="34"/>
      <c r="G242" s="18"/>
      <c r="H242" s="7"/>
      <c r="J242" s="12"/>
      <c r="L242"/>
      <c r="M242" s="7"/>
      <c r="O242" s="12"/>
      <c r="R242" s="7"/>
      <c r="T242" s="12"/>
      <c r="W242" s="7"/>
      <c r="Y242" s="12"/>
    </row>
    <row r="243" spans="1:25" s="41" customFormat="1" ht="22.8" customHeight="1" x14ac:dyDescent="0.3">
      <c r="A243" s="103" t="s">
        <v>327</v>
      </c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</row>
    <row r="244" spans="1:25" s="41" customFormat="1" ht="22.8" customHeight="1" x14ac:dyDescent="0.3">
      <c r="A244" s="103" t="s">
        <v>185</v>
      </c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</row>
    <row r="245" spans="1:25" s="41" customFormat="1" ht="22.8" customHeight="1" x14ac:dyDescent="0.3">
      <c r="A245" s="97" t="s">
        <v>186</v>
      </c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40"/>
    </row>
    <row r="246" spans="1:25" s="40" customFormat="1" ht="22.8" customHeight="1" x14ac:dyDescent="0.3">
      <c r="A246" s="88" t="s">
        <v>302</v>
      </c>
      <c r="B246" s="88"/>
      <c r="C246" s="88"/>
      <c r="D246" s="88"/>
      <c r="E246" s="88"/>
      <c r="F246" s="88"/>
      <c r="G246" s="88"/>
      <c r="H246" s="88"/>
      <c r="I246" s="88"/>
      <c r="J246" s="88"/>
      <c r="K246" s="88"/>
    </row>
    <row r="247" spans="1:25" ht="34.200000000000003" customHeight="1" x14ac:dyDescent="0.3">
      <c r="A247" s="98" t="s">
        <v>329</v>
      </c>
      <c r="B247" s="98"/>
      <c r="C247" s="98"/>
      <c r="D247" s="98"/>
      <c r="E247" s="98"/>
      <c r="F247" s="98"/>
    </row>
    <row r="248" spans="1:25" ht="24.6" customHeight="1" x14ac:dyDescent="0.3"/>
    <row r="249" spans="1:25" ht="23.4" x14ac:dyDescent="0.3">
      <c r="A249" s="89" t="s">
        <v>161</v>
      </c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M249" s="1"/>
      <c r="O249" s="1"/>
      <c r="R249" s="1"/>
      <c r="T249" s="1"/>
      <c r="W249" s="1"/>
      <c r="Y249" s="1"/>
    </row>
    <row r="251" spans="1:25" ht="17.399999999999999" x14ac:dyDescent="0.35">
      <c r="A251" s="43" t="s">
        <v>177</v>
      </c>
      <c r="B251" s="6" t="s">
        <v>180</v>
      </c>
    </row>
    <row r="252" spans="1:25" ht="17.399999999999999" x14ac:dyDescent="0.35">
      <c r="A252" s="43" t="s">
        <v>178</v>
      </c>
      <c r="B252" s="6" t="s">
        <v>180</v>
      </c>
    </row>
    <row r="253" spans="1:25" ht="17.399999999999999" x14ac:dyDescent="0.35">
      <c r="A253" s="43" t="s">
        <v>179</v>
      </c>
      <c r="B253" s="6" t="s">
        <v>180</v>
      </c>
    </row>
  </sheetData>
  <mergeCells count="67">
    <mergeCell ref="A224:J224"/>
    <mergeCell ref="A225:J225"/>
    <mergeCell ref="A226:J226"/>
    <mergeCell ref="A243:P243"/>
    <mergeCell ref="A244:O244"/>
    <mergeCell ref="M232:O232"/>
    <mergeCell ref="M233:O233"/>
    <mergeCell ref="M234:O234"/>
    <mergeCell ref="M236:O236"/>
    <mergeCell ref="M237:O237"/>
    <mergeCell ref="M238:O238"/>
    <mergeCell ref="A227:J227"/>
    <mergeCell ref="A228:I228"/>
    <mergeCell ref="A229:H229"/>
    <mergeCell ref="A232:B232"/>
    <mergeCell ref="D232:E232"/>
    <mergeCell ref="R238:T238"/>
    <mergeCell ref="W232:Y232"/>
    <mergeCell ref="W233:Y233"/>
    <mergeCell ref="W234:Y234"/>
    <mergeCell ref="W236:Y236"/>
    <mergeCell ref="W237:Y237"/>
    <mergeCell ref="W238:Y238"/>
    <mergeCell ref="R232:T232"/>
    <mergeCell ref="R233:T233"/>
    <mergeCell ref="R234:T234"/>
    <mergeCell ref="R236:T236"/>
    <mergeCell ref="R237:T237"/>
    <mergeCell ref="A246:K246"/>
    <mergeCell ref="A249:K249"/>
    <mergeCell ref="A233:B233"/>
    <mergeCell ref="D234:E234"/>
    <mergeCell ref="A236:B236"/>
    <mergeCell ref="A237:B237"/>
    <mergeCell ref="A238:B238"/>
    <mergeCell ref="A234:B234"/>
    <mergeCell ref="A245:K245"/>
    <mergeCell ref="A247:F247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H2:K2"/>
    <mergeCell ref="J3:J4"/>
    <mergeCell ref="K3:K4"/>
    <mergeCell ref="A223:J223"/>
    <mergeCell ref="M2:P2"/>
    <mergeCell ref="M3:M4"/>
    <mergeCell ref="N3:N4"/>
    <mergeCell ref="O3:O4"/>
    <mergeCell ref="P3:P4"/>
    <mergeCell ref="R2:U2"/>
    <mergeCell ref="R3:R4"/>
    <mergeCell ref="S3:S4"/>
    <mergeCell ref="T3:T4"/>
    <mergeCell ref="U3:U4"/>
    <mergeCell ref="W2:Z2"/>
    <mergeCell ref="W3:W4"/>
    <mergeCell ref="X3:X4"/>
    <mergeCell ref="Y3:Y4"/>
    <mergeCell ref="Z3:Z4"/>
  </mergeCells>
  <printOptions horizontalCentered="1" verticalCentered="1"/>
  <pageMargins left="0.31496062992125984" right="0.11811023622047245" top="0.35433070866141736" bottom="0.35433070866141736" header="0.31496062992125984" footer="0.31496062992125984"/>
  <pageSetup paperSize="9" scale="32" fitToHeight="0" orientation="landscape" r:id="rId1"/>
  <headerFooter>
    <oddHeader>&amp;C&amp;"Calibri"&amp;12&amp;K27A03B Genel&amp;1#_x000D_</oddHeader>
    <oddFooter>&amp;R&amp;P</oddFooter>
  </headerFooter>
  <rowBreaks count="2" manualBreakCount="2">
    <brk id="84" max="25" man="1"/>
    <brk id="164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3</vt:i4>
      </vt:variant>
    </vt:vector>
  </HeadingPairs>
  <TitlesOfParts>
    <vt:vector size="5" baseType="lpstr">
      <vt:lpstr>Birim Fiyat Tek.Cetveli </vt:lpstr>
      <vt:lpstr>BFTC</vt:lpstr>
      <vt:lpstr>BFTC!Yazdırma_Alanı</vt:lpstr>
      <vt:lpstr>'Birim Fiyat Tek.Cetveli '!Yazdırma_Alanı</vt:lpstr>
      <vt:lpstr>BFTC!Yazdırma_Başlıkları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2023-05-03T07:12:04Z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2023-04-28T10:45:15Z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e72b39b0-5f80-490c-ad09-d7b35ed490a9</vt:lpwstr>
  </property>
  <property fmtid="{D5CDD505-2E9C-101B-9397-08002B2CF9AE}" pid="8" name="MSIP_Label_f1eabcb5-00e4-403a-8705-489822179bfa_ContentBits">
    <vt:lpwstr>1</vt:lpwstr>
  </property>
</Properties>
</file>