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m.bayrakci\Desktop\edvars\2021\Yeni\"/>
    </mc:Choice>
  </mc:AlternateContent>
  <workbookProtection workbookPassword="CF2D" lockStructure="1"/>
  <bookViews>
    <workbookView xWindow="0" yWindow="0" windowWidth="20490" windowHeight="7665" activeTab="1"/>
  </bookViews>
  <sheets>
    <sheet name="EPF-04-D" sheetId="1" r:id="rId1"/>
    <sheet name="EPF-05" sheetId="2" r:id="rId2"/>
  </sheets>
  <calcPr calcId="162913"/>
</workbook>
</file>

<file path=xl/calcChain.xml><?xml version="1.0" encoding="utf-8"?>
<calcChain xmlns="http://schemas.openxmlformats.org/spreadsheetml/2006/main">
  <c r="C22" i="1" l="1"/>
  <c r="C23" i="1"/>
  <c r="C20" i="1"/>
  <c r="C21" i="1"/>
  <c r="C12" i="1"/>
  <c r="C13" i="1"/>
  <c r="C14" i="1"/>
  <c r="C15" i="1"/>
  <c r="C16" i="1"/>
  <c r="C17" i="1"/>
  <c r="C18" i="1"/>
  <c r="C19" i="1"/>
  <c r="C11" i="1"/>
  <c r="B17" i="2" l="1"/>
  <c r="B13" i="2" l="1"/>
  <c r="E12" i="1"/>
  <c r="E13" i="1"/>
  <c r="E15" i="1"/>
  <c r="E18" i="1"/>
  <c r="E19" i="1"/>
  <c r="E21" i="1"/>
  <c r="E22" i="1"/>
  <c r="E23" i="1"/>
  <c r="E11" i="1"/>
</calcChain>
</file>

<file path=xl/sharedStrings.xml><?xml version="1.0" encoding="utf-8"?>
<sst xmlns="http://schemas.openxmlformats.org/spreadsheetml/2006/main" count="51" uniqueCount="40">
  <si>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</si>
  <si>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</si>
  <si>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</si>
  <si>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</si>
  <si>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</si>
  <si>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</si>
  <si>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</si>
  <si>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</si>
  <si>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</si>
  <si>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</si>
  <si>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</si>
  <si>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</si>
  <si>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</si>
  <si>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</si>
  <si>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</si>
  <si>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</si>
  <si>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</si>
  <si>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</si>
  <si>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</si>
  <si>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</si>
  <si>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</si>
  <si>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</si>
  <si>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</si>
  <si>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</si>
  <si>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</si>
  <si>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</si>
  <si>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</si>
  <si>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</si>
  <si>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</si>
  <si>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</si>
  <si>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</si>
  <si>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</si>
  <si>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</si>
  <si>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</si>
  <si>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</si>
  <si>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30 Saniye içinde cevaplanan arama sayısı (D)</t>
  </si>
  <si>
    <t>(D/C) x 100</t>
  </si>
  <si>
    <t>ED/101-23/030</t>
  </si>
  <si>
    <t>7400043797</t>
  </si>
  <si>
    <t>SAKARYA ELEKTRİK DAĞITIM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</si>
</sst>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0" fontId="1" fillId="0" borderId="8" xfId="1" applyBorder="1" applyProtection="1"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1" fontId="2" fillId="0" borderId="4" xfId="1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 wrapText="1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opLeftCell="A10" workbookViewId="0">
      <selection activeCell="A10" sqref="A10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52" t="s">
        <v>0</v>
      </c>
      <c r="B1" s="53"/>
      <c r="C1" s="53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54" t="s">
        <v>25</v>
      </c>
      <c r="C2" s="54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55" t="s">
        <v>26</v>
      </c>
      <c r="C3" s="55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54">
        <v>2</v>
      </c>
      <c r="C4" s="54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50" t="s">
        <v>37</v>
      </c>
      <c r="C5" s="50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50" t="s">
        <v>38</v>
      </c>
      <c r="C6" s="50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50" t="s">
        <v>39</v>
      </c>
      <c r="C7" s="50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51">
        <v>2019</v>
      </c>
      <c r="C8" s="51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ht="15" x14ac:dyDescent="0.25">
      <c r="A11" s="20" t="s">
        <v>13</v>
      </c>
      <c r="B11" s="39">
        <v>5815</v>
      </c>
      <c r="C11" s="40">
        <f>B11-D11</f>
        <v>5790</v>
      </c>
      <c r="D11" s="41">
        <v>25</v>
      </c>
      <c r="E11" s="42">
        <f>(100*D11/B11)</f>
        <v>0.42992261392949271</v>
      </c>
    </row>
    <row r="12" spans="1:11" ht="15" x14ac:dyDescent="0.25">
      <c r="A12" s="20" t="s">
        <v>14</v>
      </c>
      <c r="B12" s="39">
        <v>20744</v>
      </c>
      <c r="C12" s="47">
        <f t="shared" ref="C12:C23" si="0">B12-D12</f>
        <v>20728</v>
      </c>
      <c r="D12" s="41">
        <v>16</v>
      </c>
      <c r="E12" s="47">
        <f t="shared" ref="E12:E23" si="1">(100*D12/B12)</f>
        <v>7.7130736598534519E-2</v>
      </c>
    </row>
    <row r="13" spans="1:11" ht="15" x14ac:dyDescent="0.25">
      <c r="A13" s="20" t="s">
        <v>15</v>
      </c>
      <c r="B13" s="39">
        <v>35204</v>
      </c>
      <c r="C13" s="47">
        <f t="shared" si="0"/>
        <v>35008</v>
      </c>
      <c r="D13" s="41">
        <v>196</v>
      </c>
      <c r="E13" s="47">
        <f t="shared" si="1"/>
        <v>0.55675491421429379</v>
      </c>
    </row>
    <row r="14" spans="1:11" ht="15" x14ac:dyDescent="0.25">
      <c r="A14" s="20" t="s">
        <v>16</v>
      </c>
      <c r="B14" s="39">
        <v>0</v>
      </c>
      <c r="C14" s="47">
        <f t="shared" si="0"/>
        <v>0</v>
      </c>
      <c r="D14" s="41">
        <v>0</v>
      </c>
      <c r="E14" s="47">
        <v>0</v>
      </c>
    </row>
    <row r="15" spans="1:11" ht="15" x14ac:dyDescent="0.25">
      <c r="A15" s="20" t="s">
        <v>17</v>
      </c>
      <c r="B15" s="48">
        <v>5038</v>
      </c>
      <c r="C15" s="47">
        <f t="shared" si="0"/>
        <v>5038</v>
      </c>
      <c r="D15" s="49">
        <v>0</v>
      </c>
      <c r="E15" s="47">
        <f t="shared" si="1"/>
        <v>0</v>
      </c>
    </row>
    <row r="16" spans="1:11" ht="15" x14ac:dyDescent="0.25">
      <c r="A16" s="20" t="s">
        <v>18</v>
      </c>
      <c r="B16" s="39">
        <v>1337</v>
      </c>
      <c r="C16" s="47">
        <f t="shared" si="0"/>
        <v>1337</v>
      </c>
      <c r="D16" s="41">
        <v>0</v>
      </c>
      <c r="E16" s="47">
        <v>0</v>
      </c>
    </row>
    <row r="17" spans="1:6" ht="15" x14ac:dyDescent="0.25">
      <c r="A17" s="20" t="s">
        <v>19</v>
      </c>
      <c r="B17" s="39">
        <v>0</v>
      </c>
      <c r="C17" s="47">
        <f t="shared" si="0"/>
        <v>0</v>
      </c>
      <c r="D17" s="41">
        <v>0</v>
      </c>
      <c r="E17" s="47">
        <v>0</v>
      </c>
    </row>
    <row r="18" spans="1:6" ht="15" x14ac:dyDescent="0.25">
      <c r="A18" s="21" t="s">
        <v>20</v>
      </c>
      <c r="B18" s="39">
        <v>66538</v>
      </c>
      <c r="C18" s="47">
        <f t="shared" si="0"/>
        <v>64485</v>
      </c>
      <c r="D18" s="41">
        <v>2053</v>
      </c>
      <c r="E18" s="47">
        <f t="shared" si="1"/>
        <v>3.0854549280110612</v>
      </c>
    </row>
    <row r="19" spans="1:6" ht="15" x14ac:dyDescent="0.25">
      <c r="A19" s="21" t="s">
        <v>21</v>
      </c>
      <c r="B19" s="39">
        <v>270549</v>
      </c>
      <c r="C19" s="47">
        <f t="shared" si="0"/>
        <v>269875</v>
      </c>
      <c r="D19" s="41">
        <v>674</v>
      </c>
      <c r="E19" s="47">
        <f t="shared" si="1"/>
        <v>0.24912307936824751</v>
      </c>
    </row>
    <row r="20" spans="1:6" ht="15" x14ac:dyDescent="0.25">
      <c r="A20" s="21" t="s">
        <v>22</v>
      </c>
      <c r="B20" s="39">
        <v>0</v>
      </c>
      <c r="C20" s="47">
        <f t="shared" si="0"/>
        <v>0</v>
      </c>
      <c r="D20" s="41">
        <v>0</v>
      </c>
      <c r="E20" s="47">
        <v>0</v>
      </c>
    </row>
    <row r="21" spans="1:6" ht="15" x14ac:dyDescent="0.25">
      <c r="A21" s="21" t="s">
        <v>23</v>
      </c>
      <c r="B21" s="39">
        <v>2300</v>
      </c>
      <c r="C21" s="47">
        <f t="shared" si="0"/>
        <v>2143</v>
      </c>
      <c r="D21" s="41">
        <v>157</v>
      </c>
      <c r="E21" s="47">
        <f t="shared" si="1"/>
        <v>6.8260869565217392</v>
      </c>
    </row>
    <row r="22" spans="1:6" ht="15" x14ac:dyDescent="0.25">
      <c r="A22" s="21" t="s">
        <v>24</v>
      </c>
      <c r="B22" s="39">
        <v>1139</v>
      </c>
      <c r="C22" s="47">
        <f t="shared" si="0"/>
        <v>706</v>
      </c>
      <c r="D22" s="41">
        <v>433</v>
      </c>
      <c r="E22" s="47">
        <f t="shared" si="1"/>
        <v>38.015803336259879</v>
      </c>
    </row>
    <row r="23" spans="1:6" ht="15" x14ac:dyDescent="0.25">
      <c r="A23" s="37">
        <v>10</v>
      </c>
      <c r="B23" s="38">
        <v>74235</v>
      </c>
      <c r="C23" s="47">
        <f t="shared" si="0"/>
        <v>74219</v>
      </c>
      <c r="D23" s="38">
        <v>16</v>
      </c>
      <c r="E23" s="47">
        <f t="shared" si="1"/>
        <v>2.155317572573584E-2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password="CF2D" sheet="1" objects="1" scenarios="1"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7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1:A2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1: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11:C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1:D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1:E22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12" sqref="C12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59" t="s">
        <v>0</v>
      </c>
      <c r="B1" s="60"/>
      <c r="C1" s="60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61" t="s">
        <v>27</v>
      </c>
      <c r="C2" s="61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62" t="s">
        <v>28</v>
      </c>
      <c r="C3" s="62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61">
        <v>2</v>
      </c>
      <c r="C4" s="61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50" t="s">
        <v>37</v>
      </c>
      <c r="C5" s="50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50" t="s">
        <v>38</v>
      </c>
      <c r="C6" s="50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50" t="s">
        <v>39</v>
      </c>
      <c r="C7" s="50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58">
        <v>2020</v>
      </c>
      <c r="C8" s="58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56" t="s">
        <v>30</v>
      </c>
      <c r="C9" s="57"/>
      <c r="K9" s="30"/>
    </row>
    <row r="10" spans="1:11" ht="12.75" customHeight="1" x14ac:dyDescent="0.25">
      <c r="B10" s="31"/>
      <c r="C10" s="31"/>
    </row>
    <row r="11" spans="1:11" x14ac:dyDescent="0.25">
      <c r="A11" s="32" t="s">
        <v>31</v>
      </c>
      <c r="B11" s="43">
        <v>1905184</v>
      </c>
      <c r="C11" s="33"/>
      <c r="D11" s="34"/>
    </row>
    <row r="12" spans="1:11" x14ac:dyDescent="0.25">
      <c r="A12" s="32" t="s">
        <v>32</v>
      </c>
      <c r="B12" s="44">
        <v>17658</v>
      </c>
      <c r="C12" s="33"/>
      <c r="D12" s="34"/>
    </row>
    <row r="13" spans="1:11" x14ac:dyDescent="0.25">
      <c r="A13" s="32" t="s">
        <v>33</v>
      </c>
      <c r="B13" s="45">
        <f>(B12/B11)*100</f>
        <v>0.92683961234190515</v>
      </c>
      <c r="C13" s="33"/>
      <c r="D13" s="35"/>
    </row>
    <row r="14" spans="1:11" ht="12.75" customHeight="1" x14ac:dyDescent="0.25">
      <c r="A14" s="32"/>
      <c r="B14" s="36"/>
      <c r="C14" s="33"/>
      <c r="D14" s="35"/>
    </row>
    <row r="15" spans="1:11" x14ac:dyDescent="0.25">
      <c r="A15" s="32" t="s">
        <v>34</v>
      </c>
      <c r="B15" s="46">
        <v>1496759</v>
      </c>
      <c r="C15" s="31"/>
    </row>
    <row r="16" spans="1:11" ht="25.5" x14ac:dyDescent="0.25">
      <c r="A16" s="32" t="s">
        <v>35</v>
      </c>
      <c r="B16" s="47">
        <v>1435645</v>
      </c>
      <c r="C16" s="31"/>
    </row>
    <row r="17" spans="1:3" x14ac:dyDescent="0.25">
      <c r="A17" s="32" t="s">
        <v>36</v>
      </c>
      <c r="B17" s="47">
        <f>(B16/B15)*100</f>
        <v>95.916911139335056</v>
      </c>
      <c r="C17" s="31"/>
    </row>
  </sheetData>
  <sheetProtection password="CF2D" sheet="1" objects="1" scenarios="1"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9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B11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7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798A6-E9C1-4983-A247-715B7C60506B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9079A-5878-4FFF-AA5B-0405542CD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DBCE40-8ADD-46C7-85CF-C4E4C87F7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Cem Bayrakçı</cp:lastModifiedBy>
  <dcterms:created xsi:type="dcterms:W3CDTF">2013-11-11T13:57:12Z</dcterms:created>
  <dcterms:modified xsi:type="dcterms:W3CDTF">2021-03-31T19:44:08Z</dcterms:modified>
</cp:coreProperties>
</file>